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\Documents\"/>
    </mc:Choice>
  </mc:AlternateContent>
  <xr:revisionPtr revIDLastSave="0" documentId="13_ncr:1_{75F6E7EA-DDC1-4183-A27A-FEBAE4FF7CD1}" xr6:coauthVersionLast="47" xr6:coauthVersionMax="47" xr10:uidLastSave="{00000000-0000-0000-0000-000000000000}"/>
  <bookViews>
    <workbookView xWindow="-108" yWindow="-108" windowWidth="23256" windowHeight="12252" xr2:uid="{2B81BF92-D3B4-419D-92E3-247185FE35F3}"/>
  </bookViews>
  <sheets>
    <sheet name="Sheet1" sheetId="1" r:id="rId1"/>
  </sheets>
  <externalReferences>
    <externalReference r:id="rId2"/>
  </externalReferences>
  <definedNames>
    <definedName name="_Fill" hidden="1">'[1]G201-350'!$A$12:$A$26</definedName>
    <definedName name="_Order1" hidden="1">1</definedName>
    <definedName name="_Parse_Out" hidden="1">#REF!</definedName>
    <definedName name="aa" localSheetId="0" hidden="1">{"'水質 (2)'!$A$3:$Z$19"}</definedName>
    <definedName name="aa" hidden="1">{"'水質 (2)'!$A$3:$Z$19"}</definedName>
    <definedName name="aaa" hidden="1">{"'水質 (2)'!$A$3:$Z$19"}</definedName>
    <definedName name="aaaaa" localSheetId="0" hidden="1">{"'水質 (2)'!$A$3:$Z$19"}</definedName>
    <definedName name="aaaaa" hidden="1">{"'水質 (2)'!$A$3:$Z$19"}</definedName>
    <definedName name="aaaaaaa" localSheetId="0" hidden="1">{"'水質 (2)'!$A$3:$Z$19"}</definedName>
    <definedName name="aaaaaaa" hidden="1">{"'水質 (2)'!$A$3:$Z$19"}</definedName>
    <definedName name="CCマップ修正" localSheetId="0" hidden="1">{"'水質 (2)'!$A$3:$Z$19"}</definedName>
    <definedName name="CCマップ修正" hidden="1">{"'水質 (2)'!$A$3:$Z$19"}</definedName>
    <definedName name="ddd" hidden="1">{"'水質 (2)'!$A$3:$Z$19"}</definedName>
    <definedName name="ｆｆｆ" hidden="1">{"'水質 (2)'!$A$3:$Z$19"}</definedName>
    <definedName name="gasu" localSheetId="0" hidden="1">{"'水質 (2)'!$A$3:$Z$19"}</definedName>
    <definedName name="gasu" hidden="1">{"'水質 (2)'!$A$3:$Z$19"}</definedName>
    <definedName name="HTML_CodePage" hidden="1">932</definedName>
    <definedName name="HTML_Control" localSheetId="0" hidden="1">{"'水質 (2)'!$A$3:$Z$19"}</definedName>
    <definedName name="HTML_Control" hidden="1">{"'水質 (2)'!$A$3:$Z$19"}</definedName>
    <definedName name="HTML_Description" hidden="1">""</definedName>
    <definedName name="HTML_Email" hidden="1">""</definedName>
    <definedName name="HTML_Header" hidden="1">"水質 (2)"</definedName>
    <definedName name="HTML_LastUpdate" hidden="1">"99/08/10"</definedName>
    <definedName name="HTML_LineAfter" hidden="1">FALSE</definedName>
    <definedName name="HTML_LineBefore" hidden="1">FALSE</definedName>
    <definedName name="HTML_Name" hidden="1">"川添　誠"</definedName>
    <definedName name="HTML_OBDlg2" hidden="1">TRUE</definedName>
    <definedName name="HTML_OBDlg4" hidden="1">TRUE</definedName>
    <definedName name="HTML_OS" hidden="1">0</definedName>
    <definedName name="HTML_PathFile" hidden="1">"C:\WINNT\Profiles\Administrator\ﾃﾞｽｸﾄｯﾌﾟ\MyHTML.htm"</definedName>
    <definedName name="HTML_Title" hidden="1">"サイト集計表"</definedName>
    <definedName name="miaya" localSheetId="0" hidden="1">{"'水質 (2)'!$A$3:$Z$19"}</definedName>
    <definedName name="miaya" hidden="1">{"'水質 (2)'!$A$3:$Z$19"}</definedName>
    <definedName name="ｑｑｑ" localSheetId="0" hidden="1">{"'水質 (2)'!$A$3:$Z$19"}</definedName>
    <definedName name="ｑｑｑ" hidden="1">{"'水質 (2)'!$A$3:$Z$19"}</definedName>
    <definedName name="qqqaaa" localSheetId="0" hidden="1">{"'水質 (2)'!$A$3:$Z$19"}</definedName>
    <definedName name="qqqaaa" hidden="1">{"'水質 (2)'!$A$3:$Z$19"}</definedName>
    <definedName name="saaaaaaaaaa" hidden="1">{"'水質 (2)'!$A$3:$Z$19"}</definedName>
    <definedName name="sss" hidden="1">{"'水質 (2)'!$A$3:$Z$19"}</definedName>
    <definedName name="tenn" localSheetId="0" hidden="1">{"'水質 (2)'!$A$3:$Z$19"}</definedName>
    <definedName name="tenn" hidden="1">{"'水質 (2)'!$A$3:$Z$19"}</definedName>
    <definedName name="tukii" localSheetId="0" hidden="1">{"'水質 (2)'!$A$3:$Z$19"}</definedName>
    <definedName name="tukii" hidden="1">{"'水質 (2)'!$A$3:$Z$19"}</definedName>
    <definedName name="UT" hidden="1">{"'水質 (2)'!$A$3:$Z$19"}</definedName>
    <definedName name="utiwaku" localSheetId="0" hidden="1">{"'水質 (2)'!$A$3:$Z$19"}</definedName>
    <definedName name="utiwaku" hidden="1">{"'水質 (2)'!$A$3:$Z$19"}</definedName>
    <definedName name="utiwaku1" hidden="1">{"'水質 (2)'!$A$3:$Z$19"}</definedName>
    <definedName name="uu" localSheetId="0" hidden="1">{"'水質 (2)'!$A$3:$Z$19"}</definedName>
    <definedName name="uu" hidden="1">{"'水質 (2)'!$A$3:$Z$19"}</definedName>
    <definedName name="ｖｖ" localSheetId="0" hidden="1">{"'水質 (2)'!$A$3:$Z$19"}</definedName>
    <definedName name="ｖｖ" hidden="1">{"'水質 (2)'!$A$3:$Z$19"}</definedName>
    <definedName name="ｖｖｎ" localSheetId="0" hidden="1">{"'水質 (2)'!$A$3:$Z$19"}</definedName>
    <definedName name="ｖｖｎ" hidden="1">{"'水質 (2)'!$A$3:$Z$19"}</definedName>
    <definedName name="ＷＣマップ" hidden="1">{"'水質 (2)'!$A$3:$Z$19"}</definedName>
    <definedName name="ＷＣマップ２" localSheetId="0" hidden="1">{"'水質 (2)'!$A$3:$Z$19"}</definedName>
    <definedName name="ＷＣマップ２" hidden="1">{"'水質 (2)'!$A$3:$Z$19"}</definedName>
    <definedName name="ｗｃマップ２１" hidden="1">{"'水質 (2)'!$A$3:$Z$19"}</definedName>
    <definedName name="ｚｚ" localSheetId="0" hidden="1">{"'水質 (2)'!$A$3:$Z$19"}</definedName>
    <definedName name="ｚｚ" hidden="1">{"'水質 (2)'!$A$3:$Z$19"}</definedName>
    <definedName name="ＺＺ１" hidden="1">{"'水質 (2)'!$A$3:$Z$19"}</definedName>
    <definedName name="ああ" localSheetId="0" hidden="1">{"'水質 (2)'!$A$3:$Z$19"}</definedName>
    <definedName name="ああ" hidden="1">{"'水質 (2)'!$A$3:$Z$19"}</definedName>
    <definedName name="ああｘｘ" localSheetId="0" hidden="1">{"'水質 (2)'!$A$3:$Z$19"}</definedName>
    <definedName name="ああｘｘ" hidden="1">{"'水質 (2)'!$A$3:$Z$19"}</definedName>
    <definedName name="あいう" hidden="1">{"'水質 (2)'!$A$3:$Z$19"}</definedName>
    <definedName name="ええええ" hidden="1">{"'水質 (2)'!$A$3:$Z$19"}</definedName>
    <definedName name="チェックシート" hidden="1">{"'水質 (2)'!$A$3:$Z$19"}</definedName>
    <definedName name="デポ費用内訳" hidden="1">{"'水質 (2)'!$A$3:$Z$19"}</definedName>
    <definedName name="はしら" localSheetId="0" hidden="1">{"'水質 (2)'!$A$3:$Z$19"}</definedName>
    <definedName name="はしら" hidden="1">{"'水質 (2)'!$A$3:$Z$19"}</definedName>
    <definedName name="パネル" localSheetId="0" hidden="1">{"'水質 (2)'!$A$3:$Z$19"}</definedName>
    <definedName name="パネル" hidden="1">{"'水質 (2)'!$A$3:$Z$19"}</definedName>
    <definedName name="パネル2" localSheetId="0" hidden="1">{"'水質 (2)'!$A$3:$Z$19"}</definedName>
    <definedName name="パネル2" hidden="1">{"'水質 (2)'!$A$3:$Z$19"}</definedName>
    <definedName name="バルコニー柱" localSheetId="0" hidden="1">{"'水質 (2)'!$A$3:$Z$19"}</definedName>
    <definedName name="バルコニー柱" hidden="1">{"'水質 (2)'!$A$3:$Z$19"}</definedName>
    <definedName name="ほ" hidden="1">{"'水質 (2)'!$A$3:$Z$19"}</definedName>
    <definedName name="安全" hidden="1">{"'水質 (2)'!$A$3:$Z$19"}</definedName>
    <definedName name="案１" hidden="1">{"'水質 (2)'!$A$3:$Z$19"}</definedName>
    <definedName name="案2" hidden="1">{"'水質 (2)'!$A$3:$Z$19"}</definedName>
    <definedName name="移動" localSheetId="0" hidden="1">{"'水質 (2)'!$A$3:$Z$19"}</definedName>
    <definedName name="移動" hidden="1">{"'水質 (2)'!$A$3:$Z$19"}</definedName>
    <definedName name="外部柱" localSheetId="0" hidden="1">{"'水質 (2)'!$A$3:$Z$19"}</definedName>
    <definedName name="外部柱" hidden="1">{"'水質 (2)'!$A$3:$Z$19"}</definedName>
    <definedName name="環境" hidden="1">{"'水質 (2)'!$A$3:$Z$19"}</definedName>
    <definedName name="環境E" hidden="1">{"'水質 (2)'!$A$3:$Z$19"}</definedName>
    <definedName name="苦情" localSheetId="0" hidden="1">{"'水質 (2)'!$A$3:$Z$19"}</definedName>
    <definedName name="苦情" hidden="1">{"'水質 (2)'!$A$3:$Z$19"}</definedName>
    <definedName name="苦情ツリー" localSheetId="0" hidden="1">{"'水質 (2)'!$A$3:$Z$19"}</definedName>
    <definedName name="苦情ツリー" hidden="1">{"'水質 (2)'!$A$3:$Z$19"}</definedName>
    <definedName name="苦情ﾏﾄﾘｯｸｽ" localSheetId="0" hidden="1">{"'水質 (2)'!$A$3:$Z$19"}</definedName>
    <definedName name="苦情ﾏﾄﾘｯｸｽ" hidden="1">{"'水質 (2)'!$A$3:$Z$19"}</definedName>
    <definedName name="月鋼製床" localSheetId="0" hidden="1">{"'水質 (2)'!$A$3:$Z$19"}</definedName>
    <definedName name="月鋼製床" hidden="1">{"'水質 (2)'!$A$3:$Z$19"}</definedName>
    <definedName name="月富士" localSheetId="0" hidden="1">{"'水質 (2)'!$A$3:$Z$19"}</definedName>
    <definedName name="月富士" hidden="1">{"'水質 (2)'!$A$3:$Z$19"}</definedName>
    <definedName name="月富士１" hidden="1">{"'水質 (2)'!$A$3:$Z$19"}</definedName>
    <definedName name="月網戸" localSheetId="0" hidden="1">{"'水質 (2)'!$A$3:$Z$19"}</definedName>
    <definedName name="月網戸" hidden="1">{"'水質 (2)'!$A$3:$Z$19"}</definedName>
    <definedName name="月網戸１" hidden="1">{"'水質 (2)'!$A$3:$Z$19"}</definedName>
    <definedName name="建築田野井" hidden="1">{"'水質 (2)'!$A$3:$Z$19"}</definedName>
    <definedName name="現送改善" hidden="1">{"'水質 (2)'!$A$3:$Z$19"}</definedName>
    <definedName name="鋼製床WC" localSheetId="0" hidden="1">{"'水質 (2)'!$A$3:$Z$19"}</definedName>
    <definedName name="鋼製床WC" hidden="1">{"'水質 (2)'!$A$3:$Z$19"}</definedName>
    <definedName name="参加者①" localSheetId="0" hidden="1">{"'水質 (2)'!$A$3:$Z$19"}</definedName>
    <definedName name="参加者①" hidden="1">{"'水質 (2)'!$A$3:$Z$19"}</definedName>
    <definedName name="失敗コスト10" hidden="1">{"'水質 (2)'!$A$3:$Z$19"}</definedName>
    <definedName name="失敗コスト12" hidden="1">{"'水質 (2)'!$A$3:$Z$19"}</definedName>
    <definedName name="失敗コスト13" hidden="1">{"'水質 (2)'!$A$3:$Z$19"}</definedName>
    <definedName name="失敗コスト14" hidden="1">{"'水質 (2)'!$A$3:$Z$19"}</definedName>
    <definedName name="失敗コスト17" hidden="1">{"'水質 (2)'!$A$3:$Z$19"}</definedName>
    <definedName name="失敗コスト18" hidden="1">{"'水質 (2)'!$A$3:$Z$19"}</definedName>
    <definedName name="失敗コスト19" hidden="1">{"'水質 (2)'!$A$3:$Z$19"}</definedName>
    <definedName name="失敗コスト20" hidden="1">{"'水質 (2)'!$A$3:$Z$19"}</definedName>
    <definedName name="失敗コスト21" hidden="1">{"'水質 (2)'!$A$3:$Z$19"}</definedName>
    <definedName name="失敗コスト5" hidden="1">{"'水質 (2)'!$A$3:$Z$19"}</definedName>
    <definedName name="失敗コスト6" hidden="1">{"'水質 (2)'!$A$3:$Z$19"}</definedName>
    <definedName name="失敗コスト7" hidden="1">{"'水質 (2)'!$A$3:$Z$19"}</definedName>
    <definedName name="失敗コスト8" hidden="1">{"'水質 (2)'!$A$3:$Z$19"}</definedName>
    <definedName name="失費コスト20" hidden="1">{"'水質 (2)'!$A$3:$Z$19"}</definedName>
    <definedName name="手動柱3人" localSheetId="0" hidden="1">{"'水質 (2)'!$A$3:$Z$19"}</definedName>
    <definedName name="手動柱3人" hidden="1">{"'水質 (2)'!$A$3:$Z$19"}</definedName>
    <definedName name="重大苦情撲滅" hidden="1">{"'水質 (2)'!$A$3:$Z$19"}</definedName>
    <definedName name="小屋組" localSheetId="0" hidden="1">{"'水質 (2)'!$A$3:$Z$19"}</definedName>
    <definedName name="小屋組" hidden="1">{"'水質 (2)'!$A$3:$Z$19"}</definedName>
    <definedName name="小屋組１" hidden="1">{"'水質 (2)'!$A$3:$Z$19"}</definedName>
    <definedName name="生産改善" hidden="1">{"'水質 (2)'!$A$3:$Z$19"}</definedName>
    <definedName name="製品購買先" hidden="1">{"'水質 (2)'!$A$3:$Z$19"}</definedName>
    <definedName name="柱" localSheetId="0" hidden="1">{"'水質 (2)'!$A$3:$Z$19"}</definedName>
    <definedName name="柱" hidden="1">{"'水質 (2)'!$A$3:$Z$19"}</definedName>
    <definedName name="柱１" hidden="1">{"'水質 (2)'!$A$3:$Z$19"}</definedName>
    <definedName name="天井パネルＳ" localSheetId="0" hidden="1">{"'水質 (2)'!$A$3:$Z$19"}</definedName>
    <definedName name="天井パネルＳ" hidden="1">{"'水質 (2)'!$A$3:$Z$19"}</definedName>
    <definedName name="天井パネルＳ１" hidden="1">{"'水質 (2)'!$A$3:$Z$19"}</definedName>
    <definedName name="電着塗装１" localSheetId="0" hidden="1">{"'水質 (2)'!$A$3:$Z$19"}</definedName>
    <definedName name="電着塗装１" hidden="1">{"'水質 (2)'!$A$3:$Z$19"}</definedName>
    <definedName name="電着塗装２" hidden="1">{"'水質 (2)'!$A$3:$Z$19"}</definedName>
    <definedName name="棟母屋" localSheetId="0" hidden="1">{"'水質 (2)'!$A$3:$Z$19"}</definedName>
    <definedName name="棟母屋" hidden="1">{"'水質 (2)'!$A$3:$Z$19"}</definedName>
    <definedName name="胴・軒WCマップ" localSheetId="0" hidden="1">{"'水質 (2)'!$A$3:$Z$19"}</definedName>
    <definedName name="胴・軒WCマップ" hidden="1">{"'水質 (2)'!$A$3:$Z$19"}</definedName>
    <definedName name="内部" localSheetId="0" hidden="1">{"'水質 (2)'!$A$3:$Z$19"}</definedName>
    <definedName name="内部" hidden="1">{"'水質 (2)'!$A$3:$Z$19"}</definedName>
    <definedName name="内部フレーム" localSheetId="0" hidden="1">{"'水質 (2)'!$A$3:$Z$19"}</definedName>
    <definedName name="内部フレーム" hidden="1">{"'水質 (2)'!$A$3:$Z$19"}</definedName>
    <definedName name="内部フレームｃｃ" localSheetId="0" hidden="1">{"'水質 (2)'!$A$3:$Z$19"}</definedName>
    <definedName name="内部フレームｃｃ" hidden="1">{"'水質 (2)'!$A$3:$Z$19"}</definedName>
    <definedName name="内部柱" localSheetId="0" hidden="1">{"'水質 (2)'!$A$3:$Z$19"}</definedName>
    <definedName name="内部柱" hidden="1">{"'水質 (2)'!$A$3:$Z$19"}</definedName>
    <definedName name="内部柱１" hidden="1">{"'水質 (2)'!$A$3:$Z$19"}</definedName>
    <definedName name="内部柱２" hidden="1">{"'水質 (2)'!$A$3:$Z$19"}</definedName>
    <definedName name="内沸く" localSheetId="0" hidden="1">{"'水質 (2)'!$A$3:$Z$19"}</definedName>
    <definedName name="内沸く" hidden="1">{"'水質 (2)'!$A$3:$Z$19"}</definedName>
    <definedName name="内沸く１" hidden="1">{"'水質 (2)'!$A$3:$Z$19"}</definedName>
    <definedName name="内枠" localSheetId="0" hidden="1">{"'水質 (2)'!$A$3:$Z$19"}</definedName>
    <definedName name="内枠" hidden="1">{"'水質 (2)'!$A$3:$Z$19"}</definedName>
    <definedName name="内枠データー" localSheetId="0" hidden="1">{"'水質 (2)'!$A$3:$Z$19"}</definedName>
    <definedName name="内枠データー" hidden="1">{"'水質 (2)'!$A$3:$Z$19"}</definedName>
    <definedName name="内枠データー１" hidden="1">{"'水質 (2)'!$A$3:$Z$19"}</definedName>
    <definedName name="表紙素の2" hidden="1">{"'水質 (2)'!$A$3:$Z$19"}</definedName>
    <definedName name="品質" localSheetId="0" hidden="1">{"'水質 (2)'!$A$3:$Z$19"}</definedName>
    <definedName name="品質" hidden="1">{"'水質 (2)'!$A$3:$Z$19"}</definedName>
    <definedName name="報告書表紙２" hidden="1">{"'水質 (2)'!$A$3:$Z$19"}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D16" i="1" s="1"/>
  <c r="E15" i="1"/>
  <c r="F15" i="1"/>
  <c r="AH18" i="1"/>
  <c r="AI18" i="1" s="1"/>
  <c r="AJ18" i="1" s="1"/>
  <c r="AK18" i="1" s="1"/>
  <c r="AL18" i="1" s="1"/>
  <c r="AM18" i="1" s="1"/>
  <c r="AN18" i="1" s="1"/>
  <c r="AO18" i="1" s="1"/>
  <c r="AP18" i="1" s="1"/>
  <c r="AQ18" i="1" s="1"/>
  <c r="AR18" i="1" s="1"/>
  <c r="AS18" i="1" s="1"/>
  <c r="S18" i="1"/>
  <c r="T18" i="1" s="1"/>
  <c r="U18" i="1" s="1"/>
  <c r="V18" i="1" s="1"/>
  <c r="W18" i="1" s="1"/>
  <c r="X18" i="1" s="1"/>
  <c r="Y18" i="1" s="1"/>
  <c r="Z18" i="1" s="1"/>
  <c r="AA18" i="1" s="1"/>
  <c r="AB18" i="1" s="1"/>
  <c r="AC18" i="1" s="1"/>
  <c r="AD18" i="1" s="1"/>
  <c r="O17" i="1"/>
  <c r="N17" i="1"/>
  <c r="M17" i="1"/>
  <c r="L17" i="1"/>
  <c r="K17" i="1"/>
  <c r="J17" i="1"/>
  <c r="I17" i="1"/>
  <c r="H17" i="1"/>
  <c r="G17" i="1"/>
  <c r="F17" i="1"/>
  <c r="E17" i="1"/>
  <c r="D17" i="1"/>
  <c r="D18" i="1" s="1"/>
  <c r="AH16" i="1"/>
  <c r="S16" i="1"/>
  <c r="T16" i="1" s="1"/>
  <c r="O15" i="1"/>
  <c r="N15" i="1"/>
  <c r="M15" i="1"/>
  <c r="L15" i="1"/>
  <c r="K15" i="1"/>
  <c r="J15" i="1"/>
  <c r="I15" i="1"/>
  <c r="H15" i="1"/>
  <c r="G15" i="1"/>
  <c r="AH14" i="1"/>
  <c r="AJ14" i="1" s="1"/>
  <c r="AK14" i="1" s="1"/>
  <c r="AL14" i="1" s="1"/>
  <c r="AM14" i="1" s="1"/>
  <c r="AN14" i="1" s="1"/>
  <c r="AO14" i="1" s="1"/>
  <c r="AP14" i="1" s="1"/>
  <c r="AQ14" i="1" s="1"/>
  <c r="AR14" i="1" s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D13" i="1"/>
  <c r="AC13" i="1"/>
  <c r="AB13" i="1"/>
  <c r="AA13" i="1"/>
  <c r="Z13" i="1"/>
  <c r="Y13" i="1"/>
  <c r="X13" i="1"/>
  <c r="W13" i="1"/>
  <c r="V13" i="1"/>
  <c r="U13" i="1"/>
  <c r="T13" i="1"/>
  <c r="S13" i="1"/>
  <c r="O13" i="1"/>
  <c r="N13" i="1"/>
  <c r="M13" i="1"/>
  <c r="L13" i="1"/>
  <c r="K13" i="1"/>
  <c r="J13" i="1"/>
  <c r="I13" i="1"/>
  <c r="H13" i="1"/>
  <c r="G13" i="1"/>
  <c r="F13" i="1"/>
  <c r="E13" i="1"/>
  <c r="D13" i="1"/>
  <c r="O12" i="1"/>
  <c r="N12" i="1"/>
  <c r="M12" i="1"/>
  <c r="L12" i="1"/>
  <c r="K12" i="1"/>
  <c r="J12" i="1"/>
  <c r="I12" i="1"/>
  <c r="H12" i="1"/>
  <c r="G12" i="1"/>
  <c r="F12" i="1"/>
  <c r="E12" i="1"/>
  <c r="D12" i="1"/>
  <c r="AH19" i="1" l="1"/>
  <c r="E18" i="1"/>
  <c r="F18" i="1" s="1"/>
  <c r="G18" i="1" s="1"/>
  <c r="H18" i="1" s="1"/>
  <c r="I18" i="1" s="1"/>
  <c r="J18" i="1" s="1"/>
  <c r="K18" i="1" s="1"/>
  <c r="L18" i="1" s="1"/>
  <c r="M18" i="1" s="1"/>
  <c r="N18" i="1" s="1"/>
  <c r="O18" i="1" s="1"/>
  <c r="T19" i="1"/>
  <c r="S19" i="1"/>
  <c r="AI16" i="1"/>
  <c r="U16" i="1"/>
  <c r="V16" i="1" s="1"/>
  <c r="W16" i="1" s="1"/>
  <c r="E16" i="1"/>
  <c r="D19" i="1"/>
  <c r="AI19" i="1" l="1"/>
  <c r="AJ16" i="1"/>
  <c r="V19" i="1"/>
  <c r="U19" i="1"/>
  <c r="X16" i="1"/>
  <c r="W19" i="1"/>
  <c r="F16" i="1"/>
  <c r="E19" i="1"/>
  <c r="AK16" i="1" l="1"/>
  <c r="AJ19" i="1"/>
  <c r="G16" i="1"/>
  <c r="F19" i="1"/>
  <c r="X19" i="1"/>
  <c r="Y16" i="1"/>
  <c r="AK19" i="1" l="1"/>
  <c r="AL16" i="1"/>
  <c r="G19" i="1"/>
  <c r="H16" i="1"/>
  <c r="Z16" i="1"/>
  <c r="Y19" i="1"/>
  <c r="AM16" i="1" l="1"/>
  <c r="AL19" i="1"/>
  <c r="Z19" i="1"/>
  <c r="AA16" i="1"/>
  <c r="I16" i="1"/>
  <c r="H19" i="1"/>
  <c r="AM19" i="1" l="1"/>
  <c r="AN16" i="1"/>
  <c r="I19" i="1"/>
  <c r="J16" i="1"/>
  <c r="AB16" i="1"/>
  <c r="AA19" i="1"/>
  <c r="AO16" i="1" l="1"/>
  <c r="AN19" i="1"/>
  <c r="J19" i="1"/>
  <c r="K16" i="1"/>
  <c r="AC16" i="1"/>
  <c r="AB19" i="1"/>
  <c r="AO19" i="1" l="1"/>
  <c r="AP16" i="1"/>
  <c r="K19" i="1"/>
  <c r="L16" i="1"/>
  <c r="AD16" i="1"/>
  <c r="AD19" i="1" s="1"/>
  <c r="AC19" i="1"/>
  <c r="AQ16" i="1" l="1"/>
  <c r="AP19" i="1"/>
  <c r="L19" i="1"/>
  <c r="M16" i="1"/>
  <c r="AR16" i="1" l="1"/>
  <c r="AQ19" i="1"/>
  <c r="M19" i="1"/>
  <c r="N16" i="1"/>
  <c r="AS16" i="1" l="1"/>
  <c r="AS19" i="1" s="1"/>
  <c r="AR19" i="1"/>
  <c r="N19" i="1"/>
  <c r="O16" i="1"/>
  <c r="O19" i="1" s="1"/>
</calcChain>
</file>

<file path=xl/sharedStrings.xml><?xml version="1.0" encoding="utf-8"?>
<sst xmlns="http://schemas.openxmlformats.org/spreadsheetml/2006/main" count="120" uniqueCount="35">
  <si>
    <t>単位</t>
    <rPh sb="0" eb="2">
      <t>タンイ</t>
    </rPh>
    <phoneticPr fontId="4"/>
  </si>
  <si>
    <t>上期</t>
    <rPh sb="0" eb="1">
      <t>カミ</t>
    </rPh>
    <rPh sb="1" eb="2">
      <t>キ</t>
    </rPh>
    <phoneticPr fontId="4"/>
  </si>
  <si>
    <t>下期</t>
    <rPh sb="0" eb="1">
      <t>シタ</t>
    </rPh>
    <rPh sb="1" eb="2">
      <t>キ</t>
    </rPh>
    <phoneticPr fontId="4"/>
  </si>
  <si>
    <t>4月</t>
    <rPh sb="1" eb="2">
      <t>ガツ</t>
    </rPh>
    <phoneticPr fontId="4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</si>
  <si>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</si>
  <si>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</si>
  <si>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</si>
  <si>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</si>
  <si>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</si>
  <si>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</si>
  <si>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</si>
  <si>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</si>
  <si>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</si>
  <si>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</si>
  <si>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</si>
  <si>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件</t>
    <rPh sb="0" eb="1">
      <t>ケン</t>
    </rPh>
    <phoneticPr fontId="4"/>
  </si>
  <si>
    <t>百万円</t>
    <rPh sb="0" eb="3">
      <t>ヒャクマンエン</t>
    </rPh>
    <phoneticPr fontId="4"/>
  </si>
  <si>
    <t>百万円</t>
  </si>
  <si>
    <t>百万円</t>
    <phoneticPr fontId="4"/>
  </si>
  <si>
    <t>件/百万円×100000</t>
    <rPh sb="0" eb="1">
      <t>ケン</t>
    </rPh>
    <rPh sb="2" eb="5">
      <t>ヒャクマンエン</t>
    </rPh>
    <phoneticPr fontId="4"/>
  </si>
  <si>
    <t>１期件数実績</t>
    <rPh sb="2" eb="4">
      <t>ケンスウ</t>
    </rPh>
    <rPh sb="4" eb="6">
      <t>ジッセキ</t>
    </rPh>
    <phoneticPr fontId="4"/>
  </si>
  <si>
    <t>１期件数累計</t>
    <rPh sb="2" eb="4">
      <t>ケンスウ</t>
    </rPh>
    <rPh sb="4" eb="6">
      <t>ルイケイ</t>
    </rPh>
    <phoneticPr fontId="4"/>
  </si>
  <si>
    <t>１期売上金額実績</t>
    <rPh sb="2" eb="4">
      <t>ウリアゲ</t>
    </rPh>
    <rPh sb="4" eb="6">
      <t>キンガク</t>
    </rPh>
    <rPh sb="6" eb="8">
      <t>ジッセキ</t>
    </rPh>
    <phoneticPr fontId="4"/>
  </si>
  <si>
    <t>１期売上金額累計</t>
    <rPh sb="2" eb="4">
      <t>ウリアゲ</t>
    </rPh>
    <rPh sb="4" eb="6">
      <t>キンガク</t>
    </rPh>
    <rPh sb="6" eb="8">
      <t>ルイケイ</t>
    </rPh>
    <phoneticPr fontId="4"/>
  </si>
  <si>
    <t>１期目標</t>
    <rPh sb="2" eb="4">
      <t>モクヒョウ</t>
    </rPh>
    <phoneticPr fontId="4"/>
  </si>
  <si>
    <t>１期件数/売上金額</t>
    <rPh sb="2" eb="4">
      <t>ケンスウ</t>
    </rPh>
    <rPh sb="5" eb="7">
      <t>ウリアゲ</t>
    </rPh>
    <phoneticPr fontId="4"/>
  </si>
  <si>
    <t>２期目標（累計）</t>
    <rPh sb="2" eb="4">
      <t>モクヒョウ</t>
    </rPh>
    <rPh sb="5" eb="7">
      <t>ルイケイ</t>
    </rPh>
    <phoneticPr fontId="4"/>
  </si>
  <si>
    <t>２期件数実績</t>
    <rPh sb="2" eb="4">
      <t>ケンスウ</t>
    </rPh>
    <rPh sb="4" eb="6">
      <t>ジッセキ</t>
    </rPh>
    <phoneticPr fontId="4"/>
  </si>
  <si>
    <t>２期件数累計</t>
    <rPh sb="2" eb="4">
      <t>ケンスウ</t>
    </rPh>
    <rPh sb="4" eb="6">
      <t>ルイケイ</t>
    </rPh>
    <phoneticPr fontId="4"/>
  </si>
  <si>
    <t>２期売上金額実績</t>
    <rPh sb="2" eb="4">
      <t>ウリアゲ</t>
    </rPh>
    <rPh sb="6" eb="8">
      <t>ジッセキ</t>
    </rPh>
    <phoneticPr fontId="4"/>
  </si>
  <si>
    <t>２期売上金額累計</t>
    <rPh sb="2" eb="4">
      <t>ウリアゲ</t>
    </rPh>
    <rPh sb="6" eb="8">
      <t>ルイケイ</t>
    </rPh>
    <phoneticPr fontId="4"/>
  </si>
  <si>
    <t>２期件数/売上金額</t>
    <rPh sb="2" eb="4">
      <t>ケンスウ</t>
    </rPh>
    <rPh sb="5" eb="7">
      <t>ウリアゲ</t>
    </rPh>
    <phoneticPr fontId="4"/>
  </si>
  <si>
    <t>Ａ品</t>
    <phoneticPr fontId="4"/>
  </si>
  <si>
    <t>Ａ品＋Ｂ品</t>
    <phoneticPr fontId="4"/>
  </si>
  <si>
    <t>Ｂ品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</si>
</sst>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36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22"/>
      <name val="ＭＳ ゴシック"/>
      <family val="3"/>
      <charset val="128"/>
    </font>
    <font>
      <u/>
      <sz val="16"/>
      <color rgb="FF0000FF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color indexed="9"/>
      <name val="ＭＳ ゴシック"/>
      <family val="3"/>
      <charset val="128"/>
    </font>
    <font>
      <sz val="10"/>
      <name val="ＭＳ Ｐゴシック"/>
      <family val="3"/>
      <charset val="128"/>
    </font>
    <font>
      <u/>
      <sz val="11"/>
      <color rgb="FF0000FF"/>
      <name val="ＭＳ ゴシック"/>
      <family val="3"/>
      <charset val="128"/>
    </font>
    <font>
      <u/>
      <sz val="12"/>
      <color rgb="FF0000FF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F00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" fillId="0" borderId="0"/>
  </cellStyleXfs>
  <cellXfs count="76">
    <xf numFmtId="0" fontId="0" fillId="0" borderId="0" xfId="0">
      <alignment vertical="center"/>
    </xf>
    <xf numFmtId="0" fontId="2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38" fontId="6" fillId="3" borderId="10" xfId="1" applyFont="1" applyFill="1" applyBorder="1" applyAlignment="1">
      <alignment horizontal="left" vertical="center" shrinkToFit="1"/>
    </xf>
    <xf numFmtId="38" fontId="6" fillId="3" borderId="10" xfId="1" applyFont="1" applyFill="1" applyBorder="1" applyAlignment="1">
      <alignment horizontal="center" vertical="center" shrinkToFit="1"/>
    </xf>
    <xf numFmtId="38" fontId="6" fillId="3" borderId="10" xfId="1" applyFont="1" applyFill="1" applyBorder="1" applyAlignment="1" applyProtection="1">
      <alignment vertical="center" shrinkToFit="1"/>
      <protection locked="0"/>
    </xf>
    <xf numFmtId="38" fontId="6" fillId="0" borderId="0" xfId="1" applyFont="1" applyBorder="1" applyAlignment="1">
      <alignment vertical="center"/>
    </xf>
    <xf numFmtId="38" fontId="6" fillId="4" borderId="11" xfId="1" applyFont="1" applyFill="1" applyBorder="1" applyAlignment="1">
      <alignment horizontal="left" vertical="center" shrinkToFit="1"/>
    </xf>
    <xf numFmtId="38" fontId="6" fillId="4" borderId="12" xfId="1" applyFont="1" applyFill="1" applyBorder="1" applyAlignment="1">
      <alignment horizontal="center" vertical="center"/>
    </xf>
    <xf numFmtId="0" fontId="6" fillId="4" borderId="12" xfId="2" applyFont="1" applyFill="1" applyBorder="1" applyAlignment="1" applyProtection="1">
      <alignment vertical="center"/>
      <protection locked="0"/>
    </xf>
    <xf numFmtId="0" fontId="6" fillId="4" borderId="13" xfId="2" applyFont="1" applyFill="1" applyBorder="1" applyAlignment="1" applyProtection="1">
      <alignment vertical="center"/>
      <protection locked="0"/>
    </xf>
    <xf numFmtId="38" fontId="6" fillId="0" borderId="0" xfId="1" applyFont="1" applyFill="1" applyBorder="1" applyAlignment="1">
      <alignment vertical="center"/>
    </xf>
    <xf numFmtId="0" fontId="6" fillId="4" borderId="14" xfId="2" applyFont="1" applyFill="1" applyBorder="1" applyAlignment="1" applyProtection="1">
      <alignment vertical="center"/>
      <protection locked="0"/>
    </xf>
    <xf numFmtId="38" fontId="6" fillId="0" borderId="0" xfId="1" applyFont="1" applyAlignment="1">
      <alignment vertical="center"/>
    </xf>
    <xf numFmtId="38" fontId="6" fillId="3" borderId="10" xfId="1" applyFont="1" applyFill="1" applyBorder="1" applyAlignment="1">
      <alignment vertical="center"/>
    </xf>
    <xf numFmtId="38" fontId="6" fillId="3" borderId="6" xfId="1" applyFont="1" applyFill="1" applyBorder="1" applyAlignment="1">
      <alignment horizontal="left" vertical="center" shrinkToFit="1"/>
    </xf>
    <xf numFmtId="38" fontId="6" fillId="3" borderId="6" xfId="1" applyFont="1" applyFill="1" applyBorder="1" applyAlignment="1">
      <alignment horizontal="center" vertical="center"/>
    </xf>
    <xf numFmtId="38" fontId="6" fillId="3" borderId="6" xfId="1" applyFont="1" applyFill="1" applyBorder="1" applyAlignment="1">
      <alignment vertical="center"/>
    </xf>
    <xf numFmtId="38" fontId="6" fillId="3" borderId="9" xfId="1" applyFont="1" applyFill="1" applyBorder="1" applyAlignment="1">
      <alignment vertical="center"/>
    </xf>
    <xf numFmtId="38" fontId="13" fillId="3" borderId="10" xfId="1" applyFont="1" applyFill="1" applyBorder="1" applyAlignment="1">
      <alignment horizontal="left" vertical="center" shrinkToFit="1"/>
    </xf>
    <xf numFmtId="38" fontId="14" fillId="3" borderId="10" xfId="1" applyFont="1" applyFill="1" applyBorder="1" applyAlignment="1">
      <alignment horizontal="center" vertical="center" shrinkToFit="1"/>
    </xf>
    <xf numFmtId="38" fontId="6" fillId="3" borderId="10" xfId="1" applyFont="1" applyFill="1" applyBorder="1" applyAlignment="1" applyProtection="1">
      <alignment vertical="center"/>
      <protection locked="0"/>
    </xf>
    <xf numFmtId="38" fontId="13" fillId="4" borderId="11" xfId="1" applyFont="1" applyFill="1" applyBorder="1" applyAlignment="1">
      <alignment horizontal="left" vertical="center" shrinkToFit="1"/>
    </xf>
    <xf numFmtId="38" fontId="14" fillId="4" borderId="12" xfId="1" applyFont="1" applyFill="1" applyBorder="1" applyAlignment="1">
      <alignment horizontal="center" vertical="center" shrinkToFit="1"/>
    </xf>
    <xf numFmtId="38" fontId="6" fillId="5" borderId="12" xfId="1" applyFont="1" applyFill="1" applyBorder="1" applyAlignment="1" applyProtection="1">
      <alignment vertical="center"/>
      <protection locked="0"/>
    </xf>
    <xf numFmtId="38" fontId="6" fillId="4" borderId="12" xfId="1" applyFont="1" applyFill="1" applyBorder="1" applyAlignment="1" applyProtection="1">
      <alignment vertical="center"/>
      <protection locked="0"/>
    </xf>
    <xf numFmtId="38" fontId="6" fillId="4" borderId="13" xfId="1" applyFont="1" applyFill="1" applyBorder="1" applyAlignment="1" applyProtection="1">
      <alignment vertical="center"/>
      <protection locked="0"/>
    </xf>
    <xf numFmtId="38" fontId="13" fillId="3" borderId="15" xfId="1" applyFont="1" applyFill="1" applyBorder="1" applyAlignment="1">
      <alignment horizontal="left" vertical="center" shrinkToFit="1"/>
    </xf>
    <xf numFmtId="38" fontId="14" fillId="3" borderId="15" xfId="1" applyFont="1" applyFill="1" applyBorder="1" applyAlignment="1">
      <alignment horizontal="center" vertical="center" shrinkToFit="1"/>
    </xf>
    <xf numFmtId="38" fontId="6" fillId="3" borderId="15" xfId="1" applyFont="1" applyFill="1" applyBorder="1" applyAlignment="1">
      <alignment vertical="center"/>
    </xf>
    <xf numFmtId="38" fontId="6" fillId="3" borderId="16" xfId="1" applyFont="1" applyFill="1" applyBorder="1" applyAlignment="1">
      <alignment vertical="center"/>
    </xf>
    <xf numFmtId="38" fontId="6" fillId="5" borderId="15" xfId="1" applyFont="1" applyFill="1" applyBorder="1" applyAlignment="1">
      <alignment vertical="center"/>
    </xf>
    <xf numFmtId="38" fontId="6" fillId="3" borderId="10" xfId="1" applyFont="1" applyFill="1" applyBorder="1" applyAlignment="1">
      <alignment horizontal="center" vertical="center"/>
    </xf>
    <xf numFmtId="38" fontId="6" fillId="3" borderId="5" xfId="1" applyFont="1" applyFill="1" applyBorder="1" applyAlignment="1">
      <alignment vertical="center"/>
    </xf>
    <xf numFmtId="38" fontId="6" fillId="3" borderId="10" xfId="1" applyFont="1" applyFill="1" applyBorder="1" applyAlignment="1">
      <alignment horizontal="right" vertical="center"/>
    </xf>
    <xf numFmtId="38" fontId="13" fillId="3" borderId="10" xfId="1" applyFont="1" applyFill="1" applyBorder="1" applyAlignment="1">
      <alignment horizontal="center" vertical="center" shrinkToFit="1"/>
    </xf>
    <xf numFmtId="176" fontId="6" fillId="3" borderId="10" xfId="1" applyNumberFormat="1" applyFont="1" applyFill="1" applyBorder="1" applyAlignment="1">
      <alignment vertical="center"/>
    </xf>
    <xf numFmtId="38" fontId="11" fillId="6" borderId="6" xfId="1" applyFont="1" applyFill="1" applyBorder="1" applyAlignment="1">
      <alignment horizontal="left" vertical="center" shrinkToFit="1"/>
    </xf>
    <xf numFmtId="38" fontId="11" fillId="6" borderId="6" xfId="1" applyFont="1" applyFill="1" applyBorder="1" applyAlignment="1">
      <alignment horizontal="center" vertical="center" shrinkToFit="1"/>
    </xf>
    <xf numFmtId="38" fontId="11" fillId="6" borderId="6" xfId="1" applyFont="1" applyFill="1" applyBorder="1" applyAlignment="1">
      <alignment vertical="center"/>
    </xf>
    <xf numFmtId="38" fontId="11" fillId="7" borderId="7" xfId="1" applyFont="1" applyFill="1" applyBorder="1" applyAlignment="1">
      <alignment vertical="center"/>
    </xf>
    <xf numFmtId="38" fontId="15" fillId="7" borderId="17" xfId="1" applyFont="1" applyFill="1" applyBorder="1" applyAlignment="1" applyProtection="1">
      <alignment vertical="center"/>
      <protection locked="0"/>
    </xf>
    <xf numFmtId="38" fontId="11" fillId="6" borderId="6" xfId="1" applyFont="1" applyFill="1" applyBorder="1" applyAlignment="1">
      <alignment horizontal="center" vertical="center"/>
    </xf>
    <xf numFmtId="38" fontId="11" fillId="7" borderId="7" xfId="1" applyFont="1" applyFill="1" applyBorder="1">
      <alignment vertical="center"/>
    </xf>
    <xf numFmtId="38" fontId="15" fillId="7" borderId="17" xfId="1" applyFont="1" applyFill="1" applyBorder="1" applyProtection="1">
      <alignment vertical="center"/>
      <protection locked="0"/>
    </xf>
    <xf numFmtId="38" fontId="11" fillId="6" borderId="7" xfId="1" applyFont="1" applyFill="1" applyBorder="1" applyAlignment="1">
      <alignment vertical="center"/>
    </xf>
    <xf numFmtId="38" fontId="6" fillId="4" borderId="18" xfId="1" applyFont="1" applyFill="1" applyBorder="1" applyAlignment="1" applyProtection="1">
      <alignment vertical="center"/>
      <protection locked="0"/>
    </xf>
    <xf numFmtId="38" fontId="6" fillId="5" borderId="10" xfId="1" applyFont="1" applyFill="1" applyBorder="1" applyAlignment="1" applyProtection="1">
      <alignment vertical="center"/>
      <protection locked="0"/>
    </xf>
    <xf numFmtId="38" fontId="11" fillId="2" borderId="10" xfId="1" applyFont="1" applyFill="1" applyBorder="1" applyAlignment="1">
      <alignment horizontal="left" vertical="center" shrinkToFit="1"/>
    </xf>
    <xf numFmtId="38" fontId="11" fillId="2" borderId="10" xfId="1" applyFont="1" applyFill="1" applyBorder="1" applyAlignment="1">
      <alignment horizontal="center" vertical="center" shrinkToFit="1"/>
    </xf>
    <xf numFmtId="38" fontId="11" fillId="2" borderId="10" xfId="1" applyFont="1" applyFill="1" applyBorder="1" applyAlignment="1">
      <alignment vertical="center"/>
    </xf>
    <xf numFmtId="38" fontId="11" fillId="2" borderId="11" xfId="1" applyFont="1" applyFill="1" applyBorder="1" applyAlignment="1">
      <alignment horizontal="left" vertical="center" shrinkToFit="1"/>
    </xf>
    <xf numFmtId="38" fontId="11" fillId="2" borderId="6" xfId="1" applyFont="1" applyFill="1" applyBorder="1" applyAlignment="1">
      <alignment horizontal="center" vertical="center"/>
    </xf>
    <xf numFmtId="38" fontId="11" fillId="2" borderId="12" xfId="1" applyFont="1" applyFill="1" applyBorder="1" applyAlignment="1">
      <alignment vertical="center"/>
    </xf>
    <xf numFmtId="38" fontId="11" fillId="2" borderId="6" xfId="1" applyFont="1" applyFill="1" applyBorder="1" applyAlignment="1">
      <alignment vertical="center"/>
    </xf>
    <xf numFmtId="38" fontId="13" fillId="4" borderId="12" xfId="1" applyFont="1" applyFill="1" applyBorder="1" applyAlignment="1">
      <alignment horizontal="center" vertical="center" shrinkToFit="1"/>
    </xf>
    <xf numFmtId="38" fontId="16" fillId="4" borderId="12" xfId="1" applyFont="1" applyFill="1" applyBorder="1" applyAlignment="1" applyProtection="1">
      <alignment vertical="center"/>
      <protection locked="0"/>
    </xf>
    <xf numFmtId="38" fontId="13" fillId="3" borderId="19" xfId="1" applyFont="1" applyFill="1" applyBorder="1" applyAlignment="1">
      <alignment horizontal="left" vertical="center" shrinkToFit="1"/>
    </xf>
    <xf numFmtId="38" fontId="13" fillId="3" borderId="19" xfId="1" applyFont="1" applyFill="1" applyBorder="1" applyAlignment="1">
      <alignment horizontal="center" vertical="center" shrinkToFit="1"/>
    </xf>
    <xf numFmtId="38" fontId="6" fillId="3" borderId="19" xfId="1" applyFont="1" applyFill="1" applyBorder="1" applyAlignment="1">
      <alignment vertical="center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11" fillId="2" borderId="9" xfId="2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品質コックピット" xfId="2" xr:uid="{CFDE63D1-37FC-4A0C-9543-7CD2D586C7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2800"/>
              <a:t>Ｂ品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440015432369393E-2"/>
          <c:y val="9.8442855654314487E-2"/>
          <c:w val="0.85781180053019868"/>
          <c:h val="0.80376206764340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Sheet1!$AF$8:$AG$8</c:f>
              <c:strCache>
                <c:ptCount val="2"/>
                <c:pt idx="0">
                  <c:v>１期件数実績</c:v>
                </c:pt>
                <c:pt idx="1">
                  <c:v>件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Sheet1!$AH$6:$AS$7</c:f>
              <c:multiLvlStrCache>
                <c:ptCount val="12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</c:lvl>
                <c:lvl>
                  <c:pt idx="0">
                    <c:v>上期</c:v>
                  </c:pt>
                  <c:pt idx="6">
                    <c:v>下期</c:v>
                  </c:pt>
                </c:lvl>
              </c:multiLvlStrCache>
            </c:multiLvlStrRef>
          </c:cat>
          <c:val>
            <c:numRef>
              <c:f>Sheet1!$AH$8:$AS$8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D2-40A6-9261-2CD2D32E7114}"/>
            </c:ext>
          </c:extLst>
        </c:ser>
        <c:ser>
          <c:idx val="7"/>
          <c:order val="2"/>
          <c:tx>
            <c:strRef>
              <c:f>Sheet1!$AF$15:$AG$15</c:f>
              <c:strCache>
                <c:ptCount val="2"/>
                <c:pt idx="0">
                  <c:v>２期件数実績</c:v>
                </c:pt>
                <c:pt idx="1">
                  <c:v>件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Sheet1!$AH$6:$AS$7</c:f>
              <c:multiLvlStrCache>
                <c:ptCount val="12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</c:lvl>
                <c:lvl>
                  <c:pt idx="0">
                    <c:v>上期</c:v>
                  </c:pt>
                  <c:pt idx="6">
                    <c:v>下期</c:v>
                  </c:pt>
                </c:lvl>
              </c:multiLvlStrCache>
            </c:multiLvlStrRef>
          </c:cat>
          <c:val>
            <c:numRef>
              <c:f>Sheet1!$AH$15:$AS$15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D2-40A6-9261-2CD2D32E7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8"/>
        <c:overlap val="25"/>
        <c:axId val="1311169680"/>
        <c:axId val="1"/>
      </c:barChart>
      <c:lineChart>
        <c:grouping val="standard"/>
        <c:varyColors val="0"/>
        <c:ser>
          <c:idx val="5"/>
          <c:order val="1"/>
          <c:tx>
            <c:strRef>
              <c:f>Sheet1!$AF$13:$AG$13</c:f>
              <c:strCache>
                <c:ptCount val="2"/>
                <c:pt idx="0">
                  <c:v>１期件数/売上金額</c:v>
                </c:pt>
                <c:pt idx="1">
                  <c:v>件/百万円×100000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pPr>
              <a:ln>
                <a:solidFill>
                  <a:srgbClr val="FF0000"/>
                </a:solidFill>
              </a:ln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9D2-40A6-9261-2CD2D32E711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9D2-40A6-9261-2CD2D32E711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9D2-40A6-9261-2CD2D32E711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9D2-40A6-9261-2CD2D32E711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9D2-40A6-9261-2CD2D32E711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Sheet1!$AH$6:$AS$7</c:f>
              <c:multiLvlStrCache>
                <c:ptCount val="12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</c:lvl>
                <c:lvl>
                  <c:pt idx="0">
                    <c:v>上期</c:v>
                  </c:pt>
                  <c:pt idx="6">
                    <c:v>下期</c:v>
                  </c:pt>
                </c:lvl>
              </c:multiLvlStrCache>
            </c:multiLvlStrRef>
          </c:cat>
          <c:val>
            <c:numRef>
              <c:f>Sheet1!$AH$13:$AS$13</c:f>
              <c:numCache>
                <c:formatCode>#,##0.0;[Red]\-#,##0.0</c:formatCode>
                <c:ptCount val="12"/>
                <c:pt idx="0">
                  <c:v>0</c:v>
                </c:pt>
                <c:pt idx="1">
                  <c:v>250</c:v>
                </c:pt>
                <c:pt idx="2">
                  <c:v>166.66666666666669</c:v>
                </c:pt>
                <c:pt idx="3">
                  <c:v>250</c:v>
                </c:pt>
                <c:pt idx="4">
                  <c:v>200</c:v>
                </c:pt>
                <c:pt idx="5">
                  <c:v>250</c:v>
                </c:pt>
                <c:pt idx="6">
                  <c:v>214.28571428571431</c:v>
                </c:pt>
                <c:pt idx="7">
                  <c:v>250</c:v>
                </c:pt>
                <c:pt idx="8">
                  <c:v>222.22222222222223</c:v>
                </c:pt>
                <c:pt idx="9">
                  <c:v>250</c:v>
                </c:pt>
                <c:pt idx="10">
                  <c:v>227.27272727272725</c:v>
                </c:pt>
                <c:pt idx="11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9D2-40A6-9261-2CD2D32E7114}"/>
            </c:ext>
          </c:extLst>
        </c:ser>
        <c:ser>
          <c:idx val="11"/>
          <c:order val="3"/>
          <c:tx>
            <c:strRef>
              <c:f>Sheet1!$AF$19:$AG$19</c:f>
              <c:strCache>
                <c:ptCount val="2"/>
                <c:pt idx="0">
                  <c:v>２期件数/売上金額</c:v>
                </c:pt>
                <c:pt idx="1">
                  <c:v>件/百万円×100000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auto"/>
            </c:marker>
            <c:bubble3D val="0"/>
            <c:spPr>
              <a:ln w="28575"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9D2-40A6-9261-2CD2D32E7114}"/>
              </c:ext>
            </c:extLst>
          </c:dPt>
          <c:dPt>
            <c:idx val="2"/>
            <c:marker>
              <c:symbol val="auto"/>
            </c:marker>
            <c:bubble3D val="0"/>
            <c:spPr>
              <a:ln w="28575"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D9D2-40A6-9261-2CD2D32E7114}"/>
              </c:ext>
            </c:extLst>
          </c:dPt>
          <c:dPt>
            <c:idx val="3"/>
            <c:marker>
              <c:symbol val="auto"/>
            </c:marker>
            <c:bubble3D val="0"/>
            <c:spPr>
              <a:ln w="28575"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D9D2-40A6-9261-2CD2D32E7114}"/>
              </c:ext>
            </c:extLst>
          </c:dPt>
          <c:dPt>
            <c:idx val="4"/>
            <c:marker>
              <c:symbol val="auto"/>
            </c:marker>
            <c:bubble3D val="0"/>
            <c:spPr>
              <a:ln w="28575"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D9D2-40A6-9261-2CD2D32E7114}"/>
              </c:ext>
            </c:extLst>
          </c:dPt>
          <c:dPt>
            <c:idx val="5"/>
            <c:marker>
              <c:symbol val="auto"/>
            </c:marker>
            <c:bubble3D val="0"/>
            <c:spPr>
              <a:ln w="28575"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D9D2-40A6-9261-2CD2D32E711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Sheet1!$AH$6:$AS$7</c:f>
              <c:multiLvlStrCache>
                <c:ptCount val="12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</c:lvl>
                <c:lvl>
                  <c:pt idx="0">
                    <c:v>上期</c:v>
                  </c:pt>
                  <c:pt idx="6">
                    <c:v>下期</c:v>
                  </c:pt>
                </c:lvl>
              </c:multiLvlStrCache>
            </c:multiLvlStrRef>
          </c:cat>
          <c:val>
            <c:numRef>
              <c:f>Sheet1!$AH$19:$AS$19</c:f>
              <c:numCache>
                <c:formatCode>#,##0.0;[Red]\-#,##0.0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57.142857142857146</c:v>
                </c:pt>
                <c:pt idx="7">
                  <c:v>100</c:v>
                </c:pt>
                <c:pt idx="8">
                  <c:v>133.33333333333334</c:v>
                </c:pt>
                <c:pt idx="9">
                  <c:v>160</c:v>
                </c:pt>
                <c:pt idx="10">
                  <c:v>181.81818181818181</c:v>
                </c:pt>
                <c:pt idx="11">
                  <c:v>181.81818181818181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9D2-40A6-9261-2CD2D32E7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11169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2000"/>
                  <a:t>件数</a:t>
                </a:r>
              </a:p>
            </c:rich>
          </c:tx>
          <c:layout>
            <c:manualLayout>
              <c:xMode val="edge"/>
              <c:yMode val="edge"/>
              <c:x val="2.7010219467247444E-2"/>
              <c:y val="1.906591313182626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1116968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00"/>
        </c:scaling>
        <c:delete val="0"/>
        <c:axPos val="r"/>
        <c:title>
          <c:tx>
            <c:rich>
              <a:bodyPr rot="0" spcFirstLastPara="1" vertOverflow="ellipsis" vert="horz" wrap="square" anchor="ctr" anchorCtr="0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2000"/>
                  <a:t>件数</a:t>
                </a:r>
                <a:r>
                  <a:rPr lang="en-US" altLang="ja-JP" sz="2000"/>
                  <a:t>/</a:t>
                </a:r>
                <a:r>
                  <a:rPr lang="ja-JP" altLang="en-US" sz="2000"/>
                  <a:t>売上高</a:t>
                </a:r>
                <a:endParaRPr lang="en-US" altLang="ja-JP" sz="2000"/>
              </a:p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2000"/>
                  <a:t>×100,000</a:t>
                </a:r>
                <a:endParaRPr lang="ja-JP" altLang="en-US" sz="2000"/>
              </a:p>
            </c:rich>
          </c:tx>
          <c:layout>
            <c:manualLayout>
              <c:xMode val="edge"/>
              <c:yMode val="edge"/>
              <c:x val="0.81093593088098037"/>
              <c:y val="1.665998403425378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;[Red]\-#,##0.0" sourceLinked="0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9097632081779216E-2"/>
          <c:y val="1.2335912891268234E-2"/>
          <c:w val="0.28063411472032634"/>
          <c:h val="9.539772635914101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2800"/>
              <a:t>Ａ品 </a:t>
            </a:r>
            <a:r>
              <a:rPr lang="en-US" altLang="ja-JP" sz="2800"/>
              <a:t>+</a:t>
            </a:r>
            <a:r>
              <a:rPr lang="ja-JP" altLang="en-US" sz="2800"/>
              <a:t> Ｂ送品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440027372720115E-2"/>
          <c:y val="0.10158369633510314"/>
          <c:w val="0.85781180053019868"/>
          <c:h val="0.80376206764340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Sheet1!$B$8</c:f>
              <c:strCache>
                <c:ptCount val="1"/>
                <c:pt idx="0">
                  <c:v>１期件数実績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Sheet1!$D$6:$O$7</c:f>
              <c:multiLvlStrCache>
                <c:ptCount val="12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</c:lvl>
                <c:lvl>
                  <c:pt idx="0">
                    <c:v>上期</c:v>
                  </c:pt>
                  <c:pt idx="6">
                    <c:v>下期</c:v>
                  </c:pt>
                </c:lvl>
              </c:multiLvlStrCache>
            </c:multiLvlStrRef>
          </c:cat>
          <c:val>
            <c:numRef>
              <c:f>Sheet1!$D$8:$O$8</c:f>
              <c:numCache>
                <c:formatCode>#,##0_);[Red]\(#,##0\)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D7-4460-80FE-4BCD4D623CD3}"/>
            </c:ext>
          </c:extLst>
        </c:ser>
        <c:ser>
          <c:idx val="7"/>
          <c:order val="2"/>
          <c:tx>
            <c:strRef>
              <c:f>Sheet1!$B$15</c:f>
              <c:strCache>
                <c:ptCount val="1"/>
                <c:pt idx="0">
                  <c:v>２期件数実績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Sheet1!$D$6:$O$7</c:f>
              <c:multiLvlStrCache>
                <c:ptCount val="12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</c:lvl>
                <c:lvl>
                  <c:pt idx="0">
                    <c:v>上期</c:v>
                  </c:pt>
                  <c:pt idx="6">
                    <c:v>下期</c:v>
                  </c:pt>
                </c:lvl>
              </c:multiLvlStrCache>
            </c:multiLvlStrRef>
          </c:cat>
          <c:val>
            <c:numRef>
              <c:f>Sheet1!$D$15:$O$15</c:f>
              <c:numCache>
                <c:formatCode>#,##0_);[Red]\(#,##0\)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D7-4460-80FE-4BCD4D623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8"/>
        <c:overlap val="25"/>
        <c:axId val="1311170480"/>
        <c:axId val="1"/>
      </c:barChart>
      <c:lineChart>
        <c:grouping val="stacked"/>
        <c:varyColors val="0"/>
        <c:ser>
          <c:idx val="5"/>
          <c:order val="1"/>
          <c:tx>
            <c:strRef>
              <c:f>Sheet1!$B$13</c:f>
              <c:strCache>
                <c:ptCount val="1"/>
                <c:pt idx="0">
                  <c:v>１期件数/売上金額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pPr>
              <a:ln>
                <a:solidFill>
                  <a:srgbClr val="FF0000"/>
                </a:solidFill>
              </a:ln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5D7-4460-80FE-4BCD4D623CD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5D7-4460-80FE-4BCD4D623CD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5D7-4460-80FE-4BCD4D623CD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5D7-4460-80FE-4BCD4D623CD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5D7-4460-80FE-4BCD4D623CD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Sheet1!$D$6:$O$7</c:f>
              <c:multiLvlStrCache>
                <c:ptCount val="12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</c:lvl>
                <c:lvl>
                  <c:pt idx="0">
                    <c:v>上期</c:v>
                  </c:pt>
                  <c:pt idx="6">
                    <c:v>下期</c:v>
                  </c:pt>
                </c:lvl>
              </c:multiLvlStrCache>
            </c:multiLvlStrRef>
          </c:cat>
          <c:val>
            <c:numRef>
              <c:f>Sheet1!$D$13:$O$13</c:f>
              <c:numCache>
                <c:formatCode>#,##0.0;[Red]\-#,##0.0</c:formatCode>
                <c:ptCount val="12"/>
                <c:pt idx="0">
                  <c:v>200</c:v>
                </c:pt>
                <c:pt idx="1">
                  <c:v>200</c:v>
                </c:pt>
                <c:pt idx="2">
                  <c:v>200</c:v>
                </c:pt>
                <c:pt idx="3">
                  <c:v>200</c:v>
                </c:pt>
                <c:pt idx="4">
                  <c:v>200</c:v>
                </c:pt>
                <c:pt idx="5">
                  <c:v>200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200</c:v>
                </c:pt>
                <c:pt idx="10">
                  <c:v>200</c:v>
                </c:pt>
                <c:pt idx="11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5D7-4460-80FE-4BCD4D623CD3}"/>
            </c:ext>
          </c:extLst>
        </c:ser>
        <c:ser>
          <c:idx val="11"/>
          <c:order val="3"/>
          <c:tx>
            <c:strRef>
              <c:f>Sheet1!$B$19</c:f>
              <c:strCache>
                <c:ptCount val="1"/>
                <c:pt idx="0">
                  <c:v>２期件数/売上金額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pPr>
              <a:ln w="28575">
                <a:solidFill>
                  <a:srgbClr val="0070C0"/>
                </a:solidFill>
              </a:ln>
            </c:spPr>
          </c:marker>
          <c:dPt>
            <c:idx val="1"/>
            <c:bubble3D val="0"/>
            <c:spPr>
              <a:ln w="28575"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5D7-4460-80FE-4BCD4D623CD3}"/>
              </c:ext>
            </c:extLst>
          </c:dPt>
          <c:dPt>
            <c:idx val="2"/>
            <c:bubble3D val="0"/>
            <c:spPr>
              <a:ln w="28575"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D5D7-4460-80FE-4BCD4D623CD3}"/>
              </c:ext>
            </c:extLst>
          </c:dPt>
          <c:dPt>
            <c:idx val="3"/>
            <c:bubble3D val="0"/>
            <c:spPr>
              <a:ln w="28575"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D5D7-4460-80FE-4BCD4D623CD3}"/>
              </c:ext>
            </c:extLst>
          </c:dPt>
          <c:dPt>
            <c:idx val="4"/>
            <c:bubble3D val="0"/>
            <c:spPr>
              <a:ln w="28575"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D5D7-4460-80FE-4BCD4D623CD3}"/>
              </c:ext>
            </c:extLst>
          </c:dPt>
          <c:dPt>
            <c:idx val="5"/>
            <c:bubble3D val="0"/>
            <c:spPr>
              <a:ln w="28575"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D5D7-4460-80FE-4BCD4D623CD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Sheet1!$D$6:$O$7</c:f>
              <c:multiLvlStrCache>
                <c:ptCount val="12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</c:lvl>
                <c:lvl>
                  <c:pt idx="0">
                    <c:v>上期</c:v>
                  </c:pt>
                  <c:pt idx="6">
                    <c:v>下期</c:v>
                  </c:pt>
                </c:lvl>
              </c:multiLvlStrCache>
            </c:multiLvlStrRef>
          </c:cat>
          <c:val>
            <c:numRef>
              <c:f>Sheet1!$D$19:$O$19</c:f>
              <c:numCache>
                <c:formatCode>#,##0.0;[Red]\-#,##0.0</c:formatCode>
                <c:ptCount val="12"/>
                <c:pt idx="0">
                  <c:v>222.22222222222223</c:v>
                </c:pt>
                <c:pt idx="1">
                  <c:v>210.52631578947367</c:v>
                </c:pt>
                <c:pt idx="2">
                  <c:v>214.28571428571431</c:v>
                </c:pt>
                <c:pt idx="3">
                  <c:v>210.52631578947367</c:v>
                </c:pt>
                <c:pt idx="4">
                  <c:v>212.76595744680853</c:v>
                </c:pt>
                <c:pt idx="5">
                  <c:v>210.52631578947367</c:v>
                </c:pt>
                <c:pt idx="6">
                  <c:v>242.42424242424244</c:v>
                </c:pt>
                <c:pt idx="7">
                  <c:v>263.15789473684208</c:v>
                </c:pt>
                <c:pt idx="8">
                  <c:v>282.35294117647061</c:v>
                </c:pt>
                <c:pt idx="9">
                  <c:v>294.73684210526318</c:v>
                </c:pt>
                <c:pt idx="10">
                  <c:v>307.69230769230768</c:v>
                </c:pt>
                <c:pt idx="11">
                  <c:v>307.69230769230768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5D7-4460-80FE-4BCD4D623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1117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1117048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0"/>
        </c:scaling>
        <c:delete val="0"/>
        <c:axPos val="r"/>
        <c:numFmt formatCode="#,##0.0;[Red]\-#,##0.0" sourceLinked="1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  <c:maj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860794842385734"/>
          <c:y val="1.2335912891268234E-2"/>
          <c:w val="0.15688651993803004"/>
          <c:h val="7.8949842504116699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2800"/>
              <a:t>Ａ品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440015432369393E-2"/>
          <c:y val="9.8442855654314487E-2"/>
          <c:w val="0.85781180053019868"/>
          <c:h val="0.80376206764340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Sheet1!$Q$8</c:f>
              <c:strCache>
                <c:ptCount val="1"/>
                <c:pt idx="0">
                  <c:v>１期件数実績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Sheet1!$AH$6:$AS$7</c:f>
              <c:multiLvlStrCache>
                <c:ptCount val="12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</c:lvl>
                <c:lvl>
                  <c:pt idx="0">
                    <c:v>上期</c:v>
                  </c:pt>
                  <c:pt idx="6">
                    <c:v>下期</c:v>
                  </c:pt>
                </c:lvl>
              </c:multiLvlStrCache>
            </c:multiLvlStrRef>
          </c:cat>
          <c:val>
            <c:numRef>
              <c:f>Sheet1!$S$8:$AD$8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88-49F7-BCBB-F379E86B6B90}"/>
            </c:ext>
          </c:extLst>
        </c:ser>
        <c:ser>
          <c:idx val="7"/>
          <c:order val="2"/>
          <c:tx>
            <c:strRef>
              <c:f>Sheet1!$Q$15</c:f>
              <c:strCache>
                <c:ptCount val="1"/>
                <c:pt idx="0">
                  <c:v>２期件数実績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Sheet1!$AH$6:$AS$7</c:f>
              <c:multiLvlStrCache>
                <c:ptCount val="12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</c:lvl>
                <c:lvl>
                  <c:pt idx="0">
                    <c:v>上期</c:v>
                  </c:pt>
                  <c:pt idx="6">
                    <c:v>下期</c:v>
                  </c:pt>
                </c:lvl>
              </c:multiLvlStrCache>
            </c:multiLvlStrRef>
          </c:cat>
          <c:val>
            <c:numRef>
              <c:f>Sheet1!$S$15:$AD$15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88-49F7-BCBB-F379E86B6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8"/>
        <c:overlap val="25"/>
        <c:axId val="1311175280"/>
        <c:axId val="1"/>
      </c:barChart>
      <c:lineChart>
        <c:grouping val="standard"/>
        <c:varyColors val="0"/>
        <c:ser>
          <c:idx val="5"/>
          <c:order val="1"/>
          <c:tx>
            <c:strRef>
              <c:f>Sheet1!$Q$13</c:f>
              <c:strCache>
                <c:ptCount val="1"/>
                <c:pt idx="0">
                  <c:v>１期件数/売上金額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pPr>
              <a:ln>
                <a:solidFill>
                  <a:srgbClr val="FF0000"/>
                </a:solidFill>
              </a:ln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688-49F7-BCBB-F379E86B6B9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688-49F7-BCBB-F379E86B6B9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688-49F7-BCBB-F379E86B6B9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688-49F7-BCBB-F379E86B6B9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688-49F7-BCBB-F379E86B6B9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Sheet1!$S$6:$AD$7</c:f>
              <c:multiLvlStrCache>
                <c:ptCount val="12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</c:lvl>
                <c:lvl>
                  <c:pt idx="0">
                    <c:v>上期</c:v>
                  </c:pt>
                  <c:pt idx="6">
                    <c:v>下期</c:v>
                  </c:pt>
                </c:lvl>
              </c:multiLvlStrCache>
            </c:multiLvlStrRef>
          </c:cat>
          <c:val>
            <c:numRef>
              <c:f>Sheet1!$S$13:$AD$13</c:f>
              <c:numCache>
                <c:formatCode>#,##0.0;[Red]\-#,##0.0</c:formatCode>
                <c:ptCount val="12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500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688-49F7-BCBB-F379E86B6B90}"/>
            </c:ext>
          </c:extLst>
        </c:ser>
        <c:ser>
          <c:idx val="11"/>
          <c:order val="3"/>
          <c:tx>
            <c:strRef>
              <c:f>Sheet1!$Q$19</c:f>
              <c:strCache>
                <c:ptCount val="1"/>
                <c:pt idx="0">
                  <c:v>２期件数/売上金額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auto"/>
            </c:marker>
            <c:bubble3D val="0"/>
            <c:spPr>
              <a:ln w="28575"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688-49F7-BCBB-F379E86B6B90}"/>
              </c:ext>
            </c:extLst>
          </c:dPt>
          <c:dPt>
            <c:idx val="2"/>
            <c:marker>
              <c:symbol val="auto"/>
            </c:marker>
            <c:bubble3D val="0"/>
            <c:spPr>
              <a:ln w="28575"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6688-49F7-BCBB-F379E86B6B90}"/>
              </c:ext>
            </c:extLst>
          </c:dPt>
          <c:dPt>
            <c:idx val="3"/>
            <c:marker>
              <c:symbol val="auto"/>
            </c:marker>
            <c:bubble3D val="0"/>
            <c:spPr>
              <a:ln w="28575"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6688-49F7-BCBB-F379E86B6B90}"/>
              </c:ext>
            </c:extLst>
          </c:dPt>
          <c:dPt>
            <c:idx val="4"/>
            <c:marker>
              <c:symbol val="auto"/>
            </c:marker>
            <c:bubble3D val="0"/>
            <c:spPr>
              <a:ln w="28575"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6688-49F7-BCBB-F379E86B6B90}"/>
              </c:ext>
            </c:extLst>
          </c:dPt>
          <c:dPt>
            <c:idx val="5"/>
            <c:marker>
              <c:symbol val="auto"/>
            </c:marker>
            <c:bubble3D val="0"/>
            <c:spPr>
              <a:ln w="28575"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6688-49F7-BCBB-F379E86B6B9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Sheet1!$S$6:$AD$7</c:f>
              <c:multiLvlStrCache>
                <c:ptCount val="12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</c:lvl>
                <c:lvl>
                  <c:pt idx="0">
                    <c:v>上期</c:v>
                  </c:pt>
                  <c:pt idx="6">
                    <c:v>下期</c:v>
                  </c:pt>
                </c:lvl>
              </c:multiLvlStrCache>
            </c:multiLvlStrRef>
          </c:cat>
          <c:val>
            <c:numRef>
              <c:f>Sheet1!$S$19:$AD$19</c:f>
              <c:numCache>
                <c:formatCode>#,##0.0;[Red]\-#,##0.0</c:formatCode>
                <c:ptCount val="12"/>
                <c:pt idx="0">
                  <c:v>500</c:v>
                </c:pt>
                <c:pt idx="1">
                  <c:v>444.44444444444446</c:v>
                </c:pt>
                <c:pt idx="2">
                  <c:v>461.5384615384616</c:v>
                </c:pt>
                <c:pt idx="3">
                  <c:v>444.44444444444446</c:v>
                </c:pt>
                <c:pt idx="4">
                  <c:v>454.5454545454545</c:v>
                </c:pt>
                <c:pt idx="5">
                  <c:v>444.44444444444446</c:v>
                </c:pt>
                <c:pt idx="6">
                  <c:v>451.61290322580652</c:v>
                </c:pt>
                <c:pt idx="7">
                  <c:v>444.44444444444446</c:v>
                </c:pt>
                <c:pt idx="8">
                  <c:v>449.99999999999994</c:v>
                </c:pt>
                <c:pt idx="9">
                  <c:v>444.44444444444446</c:v>
                </c:pt>
                <c:pt idx="10">
                  <c:v>448.9795918367347</c:v>
                </c:pt>
                <c:pt idx="11">
                  <c:v>448.9795918367347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688-49F7-BCBB-F379E86B6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11175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2000"/>
                  <a:t>件数</a:t>
                </a:r>
              </a:p>
            </c:rich>
          </c:tx>
          <c:layout>
            <c:manualLayout>
              <c:xMode val="edge"/>
              <c:yMode val="edge"/>
              <c:x val="2.7010010790713579E-2"/>
              <c:y val="1.906591313182626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1117528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200"/>
        </c:scaling>
        <c:delete val="0"/>
        <c:axPos val="r"/>
        <c:title>
          <c:tx>
            <c:rich>
              <a:bodyPr rot="0" spcFirstLastPara="1" vertOverflow="ellipsis" wrap="square" anchor="ctr" anchorCtr="0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2000"/>
                  <a:t>件数</a:t>
                </a:r>
                <a:r>
                  <a:rPr lang="en-US" altLang="ja-JP" sz="2000"/>
                  <a:t>/</a:t>
                </a:r>
                <a:r>
                  <a:rPr lang="ja-JP" altLang="en-US" sz="2000"/>
                  <a:t>売上高</a:t>
                </a:r>
                <a:r>
                  <a:rPr lang="en-US" altLang="ja-JP" sz="2000"/>
                  <a:t>×100,000</a:t>
                </a:r>
                <a:endParaRPr lang="ja-JP" altLang="en-US" sz="2000"/>
              </a:p>
            </c:rich>
          </c:tx>
          <c:layout>
            <c:manualLayout>
              <c:xMode val="edge"/>
              <c:yMode val="edge"/>
              <c:x val="0.81093569375741192"/>
              <c:y val="1.665998403425378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;[Red]\-#,##0.0" sourceLinked="1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7521848018844375E-2"/>
          <c:y val="1.2335912891268234E-2"/>
          <c:w val="0.15795076533839542"/>
          <c:h val="9.539772635914101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38100</xdr:colOff>
      <xdr:row>19</xdr:row>
      <xdr:rowOff>171450</xdr:rowOff>
    </xdr:from>
    <xdr:to>
      <xdr:col>44</xdr:col>
      <xdr:colOff>723900</xdr:colOff>
      <xdr:row>87</xdr:row>
      <xdr:rowOff>95250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9FA6424B-F323-4BFA-AA6E-EAAA0CA32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20</xdr:row>
      <xdr:rowOff>0</xdr:rowOff>
    </xdr:from>
    <xdr:to>
      <xdr:col>14</xdr:col>
      <xdr:colOff>581025</xdr:colOff>
      <xdr:row>87</xdr:row>
      <xdr:rowOff>95250</xdr:rowOff>
    </xdr:to>
    <xdr:graphicFrame macro="">
      <xdr:nvGraphicFramePr>
        <xdr:cNvPr id="4" name="グラフ 19">
          <a:extLst>
            <a:ext uri="{FF2B5EF4-FFF2-40B4-BE49-F238E27FC236}">
              <a16:creationId xmlns:a16="http://schemas.microsoft.com/office/drawing/2014/main" id="{F7D784B0-5D81-47B4-B03A-72A8C832FE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9525</xdr:colOff>
      <xdr:row>19</xdr:row>
      <xdr:rowOff>171450</xdr:rowOff>
    </xdr:from>
    <xdr:to>
      <xdr:col>29</xdr:col>
      <xdr:colOff>609600</xdr:colOff>
      <xdr:row>87</xdr:row>
      <xdr:rowOff>95250</xdr:rowOff>
    </xdr:to>
    <xdr:graphicFrame macro="">
      <xdr:nvGraphicFramePr>
        <xdr:cNvPr id="5" name="グラフ 20">
          <a:extLst>
            <a:ext uri="{FF2B5EF4-FFF2-40B4-BE49-F238E27FC236}">
              <a16:creationId xmlns:a16="http://schemas.microsoft.com/office/drawing/2014/main" id="{EDF45683-1FD9-416F-9FE3-5FC8E736A2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aiwahouse.sharepoint.com/&#12288;&#9733;&#12467;&#12473;&#12488;&#9733;&#12288;&#12288;&#9678;&#22522;&#28310;&#21336;&#20385;&#9678;/&#27161;&#28310;&#21336;&#20385;&#21407;&#20385;/&#27161;&#28310;&#21336;&#20385;&#31532;8&#22238;&#25913;&#23450;/&#27161;&#28310;&#21336;&#20385;&#21407;&#20385;/&#27161;&#28310;&#21336;&#20385;/&#24037;&#22580;&#37444;&#39592;&#21152;&#24037;&#22522;&#28310;&#21336;&#20385;&#34920;&#26368;&#26032;/&#36092;&#36023;&#38306;&#20418;/&#28342;&#25509;&#12527;&#12452;&#12516;&#12540;/&#29983;&#31649;&#21193;&#24375;&#36039;&#26009;/&#29983;&#31649;&#21193;&#24375;&#36039;&#26009;/&#26032;&#12375;&#12356;&#12501;&#12457;&#12523;&#12480;/061024-1&#20491;&#27969;&#12375;&#26753;1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200以下"/>
      <sheetName val="G201-350"/>
      <sheetName val="G351-500"/>
      <sheetName val="G501-700"/>
      <sheetName val="G701以上"/>
      <sheetName val="梁集計表"/>
      <sheetName val="Module1"/>
      <sheetName val="Module3"/>
    </sheetNames>
    <sheetDataSet>
      <sheetData sheetId="0"/>
      <sheetData sheetId="1" refreshError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F537C-3175-48E4-B624-328FED62FA8C}">
  <sheetPr>
    <pageSetUpPr fitToPage="1"/>
  </sheetPr>
  <dimension ref="B2:AS19"/>
  <sheetViews>
    <sheetView tabSelected="1" zoomScale="70" zoomScaleNormal="70" workbookViewId="0">
      <selection activeCell="N3" sqref="N3"/>
    </sheetView>
  </sheetViews>
  <sheetFormatPr defaultColWidth="7.69921875" defaultRowHeight="13.2" x14ac:dyDescent="0.45"/>
  <cols>
    <col min="1" max="1" width="3" style="3" customWidth="1"/>
    <col min="2" max="2" width="19.3984375" style="3" customWidth="1"/>
    <col min="3" max="3" width="5.296875" style="3" bestFit="1" customWidth="1"/>
    <col min="4" max="4" width="8.69921875" style="3" bestFit="1" customWidth="1"/>
    <col min="5" max="5" width="8.19921875" style="3" bestFit="1" customWidth="1"/>
    <col min="6" max="15" width="9.3984375" style="3" bestFit="1" customWidth="1"/>
    <col min="16" max="16" width="4.3984375" style="3" customWidth="1"/>
    <col min="17" max="17" width="19.5" style="3" customWidth="1"/>
    <col min="18" max="18" width="5.296875" style="3" bestFit="1" customWidth="1"/>
    <col min="19" max="21" width="8.19921875" style="3" bestFit="1" customWidth="1"/>
    <col min="22" max="30" width="9.3984375" style="3" bestFit="1" customWidth="1"/>
    <col min="31" max="31" width="4.19921875" style="3" customWidth="1"/>
    <col min="32" max="32" width="18.8984375" style="3" customWidth="1"/>
    <col min="33" max="33" width="5.296875" style="3" bestFit="1" customWidth="1"/>
    <col min="34" max="45" width="10.3984375" style="3" bestFit="1" customWidth="1"/>
    <col min="46" max="46" width="3.09765625" style="3" customWidth="1"/>
    <col min="47" max="16384" width="7.69921875" style="3"/>
  </cols>
  <sheetData>
    <row r="2" spans="2:45" ht="39.75" customHeight="1" x14ac:dyDescent="0.45">
      <c r="B2" s="1"/>
      <c r="C2" s="2"/>
      <c r="R2" s="2"/>
      <c r="AG2" s="4"/>
    </row>
    <row r="3" spans="2:45" ht="16.5" customHeight="1" x14ac:dyDescent="0.45"/>
    <row r="4" spans="2:45" ht="25.8" x14ac:dyDescent="0.45">
      <c r="B4" s="5"/>
      <c r="C4" s="4"/>
      <c r="K4" s="6"/>
      <c r="R4" s="4"/>
      <c r="AG4" s="4"/>
    </row>
    <row r="5" spans="2:45" ht="14.4" x14ac:dyDescent="0.45">
      <c r="B5" s="7"/>
      <c r="C5" s="7"/>
      <c r="R5" s="7"/>
      <c r="AG5" s="7"/>
    </row>
    <row r="6" spans="2:45" ht="21" customHeight="1" x14ac:dyDescent="0.45">
      <c r="B6" s="71" t="s">
        <v>33</v>
      </c>
      <c r="C6" s="73" t="s">
        <v>0</v>
      </c>
      <c r="D6" s="68" t="s">
        <v>1</v>
      </c>
      <c r="E6" s="69"/>
      <c r="F6" s="69"/>
      <c r="G6" s="69"/>
      <c r="H6" s="69"/>
      <c r="I6" s="70"/>
      <c r="J6" s="68" t="s">
        <v>2</v>
      </c>
      <c r="K6" s="69"/>
      <c r="L6" s="69"/>
      <c r="M6" s="69"/>
      <c r="N6" s="69"/>
      <c r="O6" s="70"/>
      <c r="Q6" s="71" t="s">
        <v>32</v>
      </c>
      <c r="R6" s="73" t="s">
        <v>0</v>
      </c>
      <c r="S6" s="68" t="s">
        <v>1</v>
      </c>
      <c r="T6" s="69"/>
      <c r="U6" s="69"/>
      <c r="V6" s="69"/>
      <c r="W6" s="69"/>
      <c r="X6" s="70"/>
      <c r="Y6" s="68" t="s">
        <v>2</v>
      </c>
      <c r="Z6" s="69"/>
      <c r="AA6" s="69"/>
      <c r="AB6" s="69"/>
      <c r="AC6" s="69"/>
      <c r="AD6" s="70"/>
      <c r="AE6" s="8"/>
      <c r="AF6" s="71" t="s">
        <v>34</v>
      </c>
      <c r="AG6" s="73" t="s">
        <v>0</v>
      </c>
      <c r="AH6" s="68" t="s">
        <v>1</v>
      </c>
      <c r="AI6" s="69"/>
      <c r="AJ6" s="69"/>
      <c r="AK6" s="69"/>
      <c r="AL6" s="69"/>
      <c r="AM6" s="70"/>
      <c r="AN6" s="68" t="s">
        <v>2</v>
      </c>
      <c r="AO6" s="69"/>
      <c r="AP6" s="69"/>
      <c r="AQ6" s="69"/>
      <c r="AR6" s="69"/>
      <c r="AS6" s="70"/>
    </row>
    <row r="7" spans="2:45" ht="21" customHeight="1" thickBot="1" x14ac:dyDescent="0.5">
      <c r="B7" s="72"/>
      <c r="C7" s="74"/>
      <c r="D7" s="9" t="s">
        <v>3</v>
      </c>
      <c r="E7" s="9" t="s">
        <v>4</v>
      </c>
      <c r="F7" s="9" t="s">
        <v>5</v>
      </c>
      <c r="G7" s="9" t="s">
        <v>6</v>
      </c>
      <c r="H7" s="9" t="s">
        <v>7</v>
      </c>
      <c r="I7" s="9" t="s">
        <v>8</v>
      </c>
      <c r="J7" s="9" t="s">
        <v>9</v>
      </c>
      <c r="K7" s="9" t="s">
        <v>10</v>
      </c>
      <c r="L7" s="9" t="s">
        <v>11</v>
      </c>
      <c r="M7" s="9" t="s">
        <v>12</v>
      </c>
      <c r="N7" s="9" t="s">
        <v>13</v>
      </c>
      <c r="O7" s="9" t="s">
        <v>14</v>
      </c>
      <c r="Q7" s="72"/>
      <c r="R7" s="74"/>
      <c r="S7" s="9" t="s">
        <v>3</v>
      </c>
      <c r="T7" s="9" t="s">
        <v>4</v>
      </c>
      <c r="U7" s="9" t="s">
        <v>5</v>
      </c>
      <c r="V7" s="9" t="s">
        <v>6</v>
      </c>
      <c r="W7" s="9" t="s">
        <v>7</v>
      </c>
      <c r="X7" s="9" t="s">
        <v>8</v>
      </c>
      <c r="Y7" s="9" t="s">
        <v>9</v>
      </c>
      <c r="Z7" s="9" t="s">
        <v>10</v>
      </c>
      <c r="AA7" s="9" t="s">
        <v>11</v>
      </c>
      <c r="AB7" s="9" t="s">
        <v>12</v>
      </c>
      <c r="AC7" s="9" t="s">
        <v>13</v>
      </c>
      <c r="AD7" s="10" t="s">
        <v>14</v>
      </c>
      <c r="AE7" s="8"/>
      <c r="AF7" s="75"/>
      <c r="AG7" s="74"/>
      <c r="AH7" s="9" t="s">
        <v>3</v>
      </c>
      <c r="AI7" s="9" t="s">
        <v>4</v>
      </c>
      <c r="AJ7" s="9" t="s">
        <v>5</v>
      </c>
      <c r="AK7" s="9" t="s">
        <v>6</v>
      </c>
      <c r="AL7" s="9" t="s">
        <v>7</v>
      </c>
      <c r="AM7" s="9" t="s">
        <v>8</v>
      </c>
      <c r="AN7" s="9" t="s">
        <v>9</v>
      </c>
      <c r="AO7" s="9" t="s">
        <v>10</v>
      </c>
      <c r="AP7" s="9" t="s">
        <v>11</v>
      </c>
      <c r="AQ7" s="9" t="s">
        <v>12</v>
      </c>
      <c r="AR7" s="9" t="s">
        <v>13</v>
      </c>
      <c r="AS7" s="9" t="s">
        <v>14</v>
      </c>
    </row>
    <row r="8" spans="2:45" s="21" customFormat="1" ht="13.8" thickBot="1" x14ac:dyDescent="0.5">
      <c r="B8" s="11" t="s">
        <v>20</v>
      </c>
      <c r="C8" s="12" t="s">
        <v>15</v>
      </c>
      <c r="D8" s="13">
        <v>1</v>
      </c>
      <c r="E8" s="13">
        <v>1</v>
      </c>
      <c r="F8" s="13">
        <v>1</v>
      </c>
      <c r="G8" s="13">
        <v>1</v>
      </c>
      <c r="H8" s="13">
        <v>1</v>
      </c>
      <c r="I8" s="13">
        <v>1</v>
      </c>
      <c r="J8" s="13">
        <v>1</v>
      </c>
      <c r="K8" s="13">
        <v>1</v>
      </c>
      <c r="L8" s="13">
        <v>1</v>
      </c>
      <c r="M8" s="13">
        <v>1</v>
      </c>
      <c r="N8" s="13">
        <v>1</v>
      </c>
      <c r="O8" s="13">
        <v>1</v>
      </c>
      <c r="P8" s="14"/>
      <c r="Q8" s="15" t="s">
        <v>20</v>
      </c>
      <c r="R8" s="16" t="s">
        <v>15</v>
      </c>
      <c r="S8" s="17">
        <v>1</v>
      </c>
      <c r="T8" s="17">
        <v>1</v>
      </c>
      <c r="U8" s="17">
        <v>1</v>
      </c>
      <c r="V8" s="17">
        <v>1</v>
      </c>
      <c r="W8" s="17">
        <v>1</v>
      </c>
      <c r="X8" s="17">
        <v>1</v>
      </c>
      <c r="Y8" s="17">
        <v>1</v>
      </c>
      <c r="Z8" s="17">
        <v>1</v>
      </c>
      <c r="AA8" s="17">
        <v>1</v>
      </c>
      <c r="AB8" s="17">
        <v>1</v>
      </c>
      <c r="AC8" s="17">
        <v>1</v>
      </c>
      <c r="AD8" s="18">
        <v>1</v>
      </c>
      <c r="AE8" s="19"/>
      <c r="AF8" s="15" t="s">
        <v>20</v>
      </c>
      <c r="AG8" s="16" t="s">
        <v>15</v>
      </c>
      <c r="AH8" s="17">
        <v>0</v>
      </c>
      <c r="AI8" s="17">
        <v>1</v>
      </c>
      <c r="AJ8" s="17">
        <v>0</v>
      </c>
      <c r="AK8" s="17">
        <v>1</v>
      </c>
      <c r="AL8" s="17">
        <v>0</v>
      </c>
      <c r="AM8" s="17">
        <v>1</v>
      </c>
      <c r="AN8" s="17">
        <v>0</v>
      </c>
      <c r="AO8" s="17">
        <v>1</v>
      </c>
      <c r="AP8" s="17">
        <v>0</v>
      </c>
      <c r="AQ8" s="17">
        <v>1</v>
      </c>
      <c r="AR8" s="17">
        <v>0</v>
      </c>
      <c r="AS8" s="20">
        <v>1</v>
      </c>
    </row>
    <row r="9" spans="2:45" s="21" customFormat="1" ht="13.8" thickBot="1" x14ac:dyDescent="0.5">
      <c r="B9" s="11" t="s">
        <v>21</v>
      </c>
      <c r="C9" s="12" t="s">
        <v>15</v>
      </c>
      <c r="D9" s="22">
        <v>1</v>
      </c>
      <c r="E9" s="22">
        <v>2</v>
      </c>
      <c r="F9" s="22">
        <v>3</v>
      </c>
      <c r="G9" s="22">
        <v>4</v>
      </c>
      <c r="H9" s="22">
        <v>5</v>
      </c>
      <c r="I9" s="22">
        <v>6</v>
      </c>
      <c r="J9" s="22">
        <v>7</v>
      </c>
      <c r="K9" s="22">
        <v>8</v>
      </c>
      <c r="L9" s="22">
        <v>9</v>
      </c>
      <c r="M9" s="22">
        <v>10</v>
      </c>
      <c r="N9" s="22">
        <v>11</v>
      </c>
      <c r="O9" s="22">
        <v>12</v>
      </c>
      <c r="P9" s="19"/>
      <c r="Q9" s="23" t="s">
        <v>21</v>
      </c>
      <c r="R9" s="24" t="s">
        <v>15</v>
      </c>
      <c r="S9" s="25">
        <v>1</v>
      </c>
      <c r="T9" s="25">
        <v>2</v>
      </c>
      <c r="U9" s="25">
        <v>3</v>
      </c>
      <c r="V9" s="25">
        <v>4</v>
      </c>
      <c r="W9" s="25">
        <v>5</v>
      </c>
      <c r="X9" s="25">
        <v>6</v>
      </c>
      <c r="Y9" s="25">
        <v>7</v>
      </c>
      <c r="Z9" s="25">
        <v>8</v>
      </c>
      <c r="AA9" s="25">
        <v>9</v>
      </c>
      <c r="AB9" s="25">
        <v>10</v>
      </c>
      <c r="AC9" s="25">
        <v>11</v>
      </c>
      <c r="AD9" s="25">
        <v>12</v>
      </c>
      <c r="AE9" s="19"/>
      <c r="AF9" s="23" t="s">
        <v>21</v>
      </c>
      <c r="AG9" s="24" t="s">
        <v>15</v>
      </c>
      <c r="AH9" s="26">
        <v>0</v>
      </c>
      <c r="AI9" s="25">
        <v>1</v>
      </c>
      <c r="AJ9" s="25">
        <v>1</v>
      </c>
      <c r="AK9" s="25">
        <v>2</v>
      </c>
      <c r="AL9" s="25">
        <v>2</v>
      </c>
      <c r="AM9" s="25">
        <v>3</v>
      </c>
      <c r="AN9" s="25">
        <v>3</v>
      </c>
      <c r="AO9" s="25">
        <v>4</v>
      </c>
      <c r="AP9" s="25">
        <v>4</v>
      </c>
      <c r="AQ9" s="25">
        <v>5</v>
      </c>
      <c r="AR9" s="25">
        <v>5</v>
      </c>
      <c r="AS9" s="25">
        <v>6</v>
      </c>
    </row>
    <row r="10" spans="2:45" s="21" customFormat="1" ht="15" customHeight="1" thickBot="1" x14ac:dyDescent="0.5">
      <c r="B10" s="27" t="s">
        <v>22</v>
      </c>
      <c r="C10" s="28" t="s">
        <v>16</v>
      </c>
      <c r="D10" s="29">
        <v>500</v>
      </c>
      <c r="E10" s="29">
        <v>500</v>
      </c>
      <c r="F10" s="29">
        <v>500</v>
      </c>
      <c r="G10" s="29">
        <v>500</v>
      </c>
      <c r="H10" s="29">
        <v>500</v>
      </c>
      <c r="I10" s="29">
        <v>500</v>
      </c>
      <c r="J10" s="29">
        <v>500</v>
      </c>
      <c r="K10" s="29">
        <v>500</v>
      </c>
      <c r="L10" s="29">
        <v>500</v>
      </c>
      <c r="M10" s="29">
        <v>500</v>
      </c>
      <c r="N10" s="29">
        <v>500</v>
      </c>
      <c r="O10" s="29">
        <v>500</v>
      </c>
      <c r="P10" s="19"/>
      <c r="Q10" s="30" t="s">
        <v>22</v>
      </c>
      <c r="R10" s="31" t="s">
        <v>16</v>
      </c>
      <c r="S10" s="32">
        <v>200</v>
      </c>
      <c r="T10" s="32">
        <v>200</v>
      </c>
      <c r="U10" s="32">
        <v>200</v>
      </c>
      <c r="V10" s="32">
        <v>200</v>
      </c>
      <c r="W10" s="32">
        <v>200</v>
      </c>
      <c r="X10" s="33">
        <v>200</v>
      </c>
      <c r="Y10" s="32">
        <v>200</v>
      </c>
      <c r="Z10" s="32">
        <v>200</v>
      </c>
      <c r="AA10" s="32">
        <v>200</v>
      </c>
      <c r="AB10" s="32">
        <v>200</v>
      </c>
      <c r="AC10" s="32">
        <v>200</v>
      </c>
      <c r="AD10" s="34">
        <v>200</v>
      </c>
      <c r="AE10" s="19"/>
      <c r="AF10" s="30" t="s">
        <v>22</v>
      </c>
      <c r="AG10" s="31" t="s">
        <v>16</v>
      </c>
      <c r="AH10" s="32">
        <v>200</v>
      </c>
      <c r="AI10" s="32">
        <v>200</v>
      </c>
      <c r="AJ10" s="32">
        <v>200</v>
      </c>
      <c r="AK10" s="32">
        <v>200</v>
      </c>
      <c r="AL10" s="32">
        <v>200</v>
      </c>
      <c r="AM10" s="33">
        <v>200</v>
      </c>
      <c r="AN10" s="32">
        <v>200</v>
      </c>
      <c r="AO10" s="32">
        <v>200</v>
      </c>
      <c r="AP10" s="32">
        <v>200</v>
      </c>
      <c r="AQ10" s="32">
        <v>200</v>
      </c>
      <c r="AR10" s="32">
        <v>200</v>
      </c>
      <c r="AS10" s="34">
        <v>200</v>
      </c>
    </row>
    <row r="11" spans="2:45" s="21" customFormat="1" ht="14.4" x14ac:dyDescent="0.45">
      <c r="B11" s="27" t="s">
        <v>23</v>
      </c>
      <c r="C11" s="28" t="s">
        <v>17</v>
      </c>
      <c r="D11" s="22">
        <v>500</v>
      </c>
      <c r="E11" s="22">
        <v>1000</v>
      </c>
      <c r="F11" s="22">
        <v>1500</v>
      </c>
      <c r="G11" s="22">
        <v>2000</v>
      </c>
      <c r="H11" s="22">
        <v>2500</v>
      </c>
      <c r="I11" s="22">
        <v>3000</v>
      </c>
      <c r="J11" s="22">
        <v>3500</v>
      </c>
      <c r="K11" s="22">
        <v>4000</v>
      </c>
      <c r="L11" s="22">
        <v>4500</v>
      </c>
      <c r="M11" s="22">
        <v>5000</v>
      </c>
      <c r="N11" s="22">
        <v>5500</v>
      </c>
      <c r="O11" s="22">
        <v>6000</v>
      </c>
      <c r="P11" s="19"/>
      <c r="Q11" s="35" t="s">
        <v>23</v>
      </c>
      <c r="R11" s="36" t="s">
        <v>18</v>
      </c>
      <c r="S11" s="37">
        <v>200</v>
      </c>
      <c r="T11" s="37">
        <v>400</v>
      </c>
      <c r="U11" s="37">
        <v>600</v>
      </c>
      <c r="V11" s="37">
        <v>800</v>
      </c>
      <c r="W11" s="37">
        <v>1000</v>
      </c>
      <c r="X11" s="37">
        <v>1200</v>
      </c>
      <c r="Y11" s="37">
        <v>1400</v>
      </c>
      <c r="Z11" s="37">
        <v>1600</v>
      </c>
      <c r="AA11" s="37">
        <v>1800</v>
      </c>
      <c r="AB11" s="37">
        <v>2000</v>
      </c>
      <c r="AC11" s="37">
        <v>2200</v>
      </c>
      <c r="AD11" s="38">
        <v>2400</v>
      </c>
      <c r="AE11" s="19"/>
      <c r="AF11" s="35" t="s">
        <v>23</v>
      </c>
      <c r="AG11" s="36" t="s">
        <v>18</v>
      </c>
      <c r="AH11" s="37">
        <v>200</v>
      </c>
      <c r="AI11" s="39">
        <v>400</v>
      </c>
      <c r="AJ11" s="37">
        <v>600</v>
      </c>
      <c r="AK11" s="37">
        <v>800</v>
      </c>
      <c r="AL11" s="37">
        <v>1000</v>
      </c>
      <c r="AM11" s="37">
        <v>1200</v>
      </c>
      <c r="AN11" s="37">
        <v>1400</v>
      </c>
      <c r="AO11" s="37">
        <v>1600</v>
      </c>
      <c r="AP11" s="37">
        <v>1800</v>
      </c>
      <c r="AQ11" s="37">
        <v>2000</v>
      </c>
      <c r="AR11" s="37">
        <v>2200</v>
      </c>
      <c r="AS11" s="37">
        <v>2400</v>
      </c>
    </row>
    <row r="12" spans="2:45" s="21" customFormat="1" x14ac:dyDescent="0.45">
      <c r="B12" s="11" t="s">
        <v>24</v>
      </c>
      <c r="C12" s="12" t="s">
        <v>15</v>
      </c>
      <c r="D12" s="22">
        <f>$O$14/12</f>
        <v>0.16666666666666666</v>
      </c>
      <c r="E12" s="22">
        <f t="shared" ref="E12:O12" si="0">$O$14/12</f>
        <v>0.16666666666666666</v>
      </c>
      <c r="F12" s="22">
        <f t="shared" si="0"/>
        <v>0.16666666666666666</v>
      </c>
      <c r="G12" s="22">
        <f t="shared" si="0"/>
        <v>0.16666666666666666</v>
      </c>
      <c r="H12" s="22">
        <f t="shared" si="0"/>
        <v>0.16666666666666666</v>
      </c>
      <c r="I12" s="22">
        <f t="shared" si="0"/>
        <v>0.16666666666666666</v>
      </c>
      <c r="J12" s="22">
        <f t="shared" si="0"/>
        <v>0.16666666666666666</v>
      </c>
      <c r="K12" s="22">
        <f t="shared" si="0"/>
        <v>0.16666666666666666</v>
      </c>
      <c r="L12" s="22">
        <f t="shared" si="0"/>
        <v>0.16666666666666666</v>
      </c>
      <c r="M12" s="22">
        <f t="shared" si="0"/>
        <v>0.16666666666666666</v>
      </c>
      <c r="N12" s="22">
        <f t="shared" si="0"/>
        <v>0.16666666666666666</v>
      </c>
      <c r="O12" s="22">
        <f t="shared" si="0"/>
        <v>0.16666666666666666</v>
      </c>
      <c r="P12" s="19"/>
      <c r="Q12" s="11" t="s">
        <v>24</v>
      </c>
      <c r="R12" s="40" t="s">
        <v>15</v>
      </c>
      <c r="S12" s="22">
        <v>1</v>
      </c>
      <c r="T12" s="22">
        <v>1</v>
      </c>
      <c r="U12" s="22">
        <v>1</v>
      </c>
      <c r="V12" s="22">
        <v>1</v>
      </c>
      <c r="W12" s="22">
        <v>1</v>
      </c>
      <c r="X12" s="22">
        <v>1</v>
      </c>
      <c r="Y12" s="22">
        <v>1</v>
      </c>
      <c r="Z12" s="22">
        <v>1</v>
      </c>
      <c r="AA12" s="22">
        <v>1</v>
      </c>
      <c r="AB12" s="22">
        <v>1</v>
      </c>
      <c r="AC12" s="22">
        <v>1</v>
      </c>
      <c r="AD12" s="41">
        <v>1</v>
      </c>
      <c r="AE12" s="19"/>
      <c r="AF12" s="11" t="s">
        <v>24</v>
      </c>
      <c r="AG12" s="40" t="s">
        <v>15</v>
      </c>
      <c r="AH12" s="42">
        <v>0</v>
      </c>
      <c r="AI12" s="42">
        <v>0</v>
      </c>
      <c r="AJ12" s="42">
        <v>0</v>
      </c>
      <c r="AK12" s="42">
        <v>0</v>
      </c>
      <c r="AL12" s="42">
        <v>0</v>
      </c>
      <c r="AM12" s="42">
        <v>0</v>
      </c>
      <c r="AN12" s="42">
        <v>0</v>
      </c>
      <c r="AO12" s="42">
        <v>0</v>
      </c>
      <c r="AP12" s="42">
        <v>0</v>
      </c>
      <c r="AQ12" s="42">
        <v>0</v>
      </c>
      <c r="AR12" s="42">
        <v>0</v>
      </c>
      <c r="AS12" s="42">
        <v>0</v>
      </c>
    </row>
    <row r="13" spans="2:45" s="21" customFormat="1" ht="13.8" thickBot="1" x14ac:dyDescent="0.5">
      <c r="B13" s="27" t="s">
        <v>25</v>
      </c>
      <c r="C13" s="43" t="s">
        <v>19</v>
      </c>
      <c r="D13" s="44">
        <f>D9/D11*100000</f>
        <v>200</v>
      </c>
      <c r="E13" s="44">
        <f t="shared" ref="E13:O13" si="1">E9/E11*100000</f>
        <v>200</v>
      </c>
      <c r="F13" s="44">
        <f t="shared" si="1"/>
        <v>200</v>
      </c>
      <c r="G13" s="44">
        <f t="shared" si="1"/>
        <v>200</v>
      </c>
      <c r="H13" s="44">
        <f t="shared" si="1"/>
        <v>200</v>
      </c>
      <c r="I13" s="44">
        <f t="shared" si="1"/>
        <v>200</v>
      </c>
      <c r="J13" s="44">
        <f t="shared" si="1"/>
        <v>200</v>
      </c>
      <c r="K13" s="44">
        <f t="shared" si="1"/>
        <v>200</v>
      </c>
      <c r="L13" s="44">
        <f t="shared" si="1"/>
        <v>200</v>
      </c>
      <c r="M13" s="44">
        <f t="shared" si="1"/>
        <v>200</v>
      </c>
      <c r="N13" s="44">
        <f t="shared" si="1"/>
        <v>200</v>
      </c>
      <c r="O13" s="44">
        <f t="shared" si="1"/>
        <v>200</v>
      </c>
      <c r="P13" s="19"/>
      <c r="Q13" s="27" t="s">
        <v>25</v>
      </c>
      <c r="R13" s="43" t="s">
        <v>19</v>
      </c>
      <c r="S13" s="44">
        <f>S9/S11*100000</f>
        <v>500</v>
      </c>
      <c r="T13" s="44">
        <f t="shared" ref="T13:AD13" si="2">T9/T11*100000</f>
        <v>500</v>
      </c>
      <c r="U13" s="44">
        <f t="shared" si="2"/>
        <v>500</v>
      </c>
      <c r="V13" s="44">
        <f t="shared" si="2"/>
        <v>500</v>
      </c>
      <c r="W13" s="44">
        <f t="shared" si="2"/>
        <v>500</v>
      </c>
      <c r="X13" s="44">
        <f t="shared" si="2"/>
        <v>500</v>
      </c>
      <c r="Y13" s="44">
        <f t="shared" si="2"/>
        <v>500</v>
      </c>
      <c r="Z13" s="44">
        <f t="shared" si="2"/>
        <v>500</v>
      </c>
      <c r="AA13" s="44">
        <f t="shared" si="2"/>
        <v>500</v>
      </c>
      <c r="AB13" s="44">
        <f t="shared" si="2"/>
        <v>500</v>
      </c>
      <c r="AC13" s="44">
        <f t="shared" si="2"/>
        <v>500</v>
      </c>
      <c r="AD13" s="44">
        <f t="shared" si="2"/>
        <v>500</v>
      </c>
      <c r="AE13" s="19"/>
      <c r="AF13" s="27" t="s">
        <v>25</v>
      </c>
      <c r="AG13" s="43" t="s">
        <v>19</v>
      </c>
      <c r="AH13" s="44">
        <f>AH9/AH11*100000</f>
        <v>0</v>
      </c>
      <c r="AI13" s="44">
        <f t="shared" ref="AI13:AS13" si="3">AI9/AI11*100000</f>
        <v>250</v>
      </c>
      <c r="AJ13" s="44">
        <f t="shared" si="3"/>
        <v>166.66666666666669</v>
      </c>
      <c r="AK13" s="44">
        <f t="shared" si="3"/>
        <v>250</v>
      </c>
      <c r="AL13" s="44">
        <f t="shared" si="3"/>
        <v>200</v>
      </c>
      <c r="AM13" s="44">
        <f t="shared" si="3"/>
        <v>250</v>
      </c>
      <c r="AN13" s="44">
        <f t="shared" si="3"/>
        <v>214.28571428571431</v>
      </c>
      <c r="AO13" s="44">
        <f t="shared" si="3"/>
        <v>250</v>
      </c>
      <c r="AP13" s="44">
        <f t="shared" si="3"/>
        <v>222.22222222222223</v>
      </c>
      <c r="AQ13" s="44">
        <f t="shared" si="3"/>
        <v>250</v>
      </c>
      <c r="AR13" s="44">
        <f t="shared" si="3"/>
        <v>227.27272727272725</v>
      </c>
      <c r="AS13" s="44">
        <f t="shared" si="3"/>
        <v>250</v>
      </c>
    </row>
    <row r="14" spans="2:45" s="21" customFormat="1" ht="13.8" thickBot="1" x14ac:dyDescent="0.5">
      <c r="B14" s="45" t="s">
        <v>26</v>
      </c>
      <c r="C14" s="46" t="s">
        <v>15</v>
      </c>
      <c r="D14" s="47">
        <v>1</v>
      </c>
      <c r="E14" s="47">
        <v>1</v>
      </c>
      <c r="F14" s="47">
        <v>1</v>
      </c>
      <c r="G14" s="47">
        <v>1</v>
      </c>
      <c r="H14" s="47">
        <v>1</v>
      </c>
      <c r="I14" s="47">
        <v>1</v>
      </c>
      <c r="J14" s="47">
        <v>2</v>
      </c>
      <c r="K14" s="47">
        <v>2</v>
      </c>
      <c r="L14" s="47">
        <v>2</v>
      </c>
      <c r="M14" s="47">
        <v>2</v>
      </c>
      <c r="N14" s="48">
        <v>2</v>
      </c>
      <c r="O14" s="49">
        <v>2</v>
      </c>
      <c r="P14" s="19"/>
      <c r="Q14" s="45" t="s">
        <v>26</v>
      </c>
      <c r="R14" s="50" t="s">
        <v>15</v>
      </c>
      <c r="S14" s="47">
        <v>1</v>
      </c>
      <c r="T14" s="47">
        <v>1</v>
      </c>
      <c r="U14" s="47">
        <v>1</v>
      </c>
      <c r="V14" s="47">
        <v>1</v>
      </c>
      <c r="W14" s="47">
        <v>1</v>
      </c>
      <c r="X14" s="47">
        <v>1</v>
      </c>
      <c r="Y14" s="47">
        <v>2</v>
      </c>
      <c r="Z14" s="47">
        <v>2</v>
      </c>
      <c r="AA14" s="47">
        <v>2</v>
      </c>
      <c r="AB14" s="47">
        <v>2</v>
      </c>
      <c r="AC14" s="51">
        <v>2</v>
      </c>
      <c r="AD14" s="52">
        <v>2</v>
      </c>
      <c r="AE14" s="19"/>
      <c r="AF14" s="45" t="s">
        <v>26</v>
      </c>
      <c r="AG14" s="50" t="s">
        <v>15</v>
      </c>
      <c r="AH14" s="47">
        <f>AH12</f>
        <v>0</v>
      </c>
      <c r="AI14" s="47">
        <v>1</v>
      </c>
      <c r="AJ14" s="47">
        <f t="shared" ref="AJ14:AR14" si="4">AI14+AJ12</f>
        <v>1</v>
      </c>
      <c r="AK14" s="47">
        <f t="shared" si="4"/>
        <v>1</v>
      </c>
      <c r="AL14" s="47">
        <f t="shared" si="4"/>
        <v>1</v>
      </c>
      <c r="AM14" s="47">
        <f t="shared" si="4"/>
        <v>1</v>
      </c>
      <c r="AN14" s="47">
        <f t="shared" si="4"/>
        <v>1</v>
      </c>
      <c r="AO14" s="47">
        <f t="shared" si="4"/>
        <v>1</v>
      </c>
      <c r="AP14" s="47">
        <f t="shared" si="4"/>
        <v>1</v>
      </c>
      <c r="AQ14" s="47">
        <f t="shared" si="4"/>
        <v>1</v>
      </c>
      <c r="AR14" s="53">
        <f t="shared" si="4"/>
        <v>1</v>
      </c>
      <c r="AS14" s="54"/>
    </row>
    <row r="15" spans="2:45" s="21" customFormat="1" ht="13.8" thickBot="1" x14ac:dyDescent="0.5">
      <c r="B15" s="11" t="s">
        <v>27</v>
      </c>
      <c r="C15" s="12" t="s">
        <v>15</v>
      </c>
      <c r="D15" s="29">
        <f t="shared" ref="D15:O15" si="5">S15+AH15</f>
        <v>1</v>
      </c>
      <c r="E15" s="29">
        <f t="shared" si="5"/>
        <v>1</v>
      </c>
      <c r="F15" s="29">
        <f t="shared" si="5"/>
        <v>1</v>
      </c>
      <c r="G15" s="29">
        <f t="shared" si="5"/>
        <v>1</v>
      </c>
      <c r="H15" s="29">
        <f t="shared" si="5"/>
        <v>1</v>
      </c>
      <c r="I15" s="29">
        <f t="shared" si="5"/>
        <v>1</v>
      </c>
      <c r="J15" s="29">
        <f t="shared" si="5"/>
        <v>2</v>
      </c>
      <c r="K15" s="29">
        <f t="shared" si="5"/>
        <v>2</v>
      </c>
      <c r="L15" s="29">
        <f t="shared" si="5"/>
        <v>2</v>
      </c>
      <c r="M15" s="29">
        <f t="shared" si="5"/>
        <v>2</v>
      </c>
      <c r="N15" s="29">
        <f t="shared" si="5"/>
        <v>2</v>
      </c>
      <c r="O15" s="55">
        <f t="shared" si="5"/>
        <v>0</v>
      </c>
      <c r="P15" s="14"/>
      <c r="Q15" s="15" t="s">
        <v>27</v>
      </c>
      <c r="R15" s="16" t="s">
        <v>15</v>
      </c>
      <c r="S15" s="17">
        <v>1</v>
      </c>
      <c r="T15" s="17">
        <v>1</v>
      </c>
      <c r="U15" s="17">
        <v>1</v>
      </c>
      <c r="V15" s="17">
        <v>1</v>
      </c>
      <c r="W15" s="17">
        <v>1</v>
      </c>
      <c r="X15" s="17">
        <v>1</v>
      </c>
      <c r="Y15" s="17">
        <v>1</v>
      </c>
      <c r="Z15" s="17">
        <v>1</v>
      </c>
      <c r="AA15" s="17">
        <v>1</v>
      </c>
      <c r="AB15" s="17">
        <v>1</v>
      </c>
      <c r="AC15" s="17">
        <v>1</v>
      </c>
      <c r="AD15" s="17"/>
      <c r="AE15" s="19"/>
      <c r="AF15" s="15" t="s">
        <v>27</v>
      </c>
      <c r="AG15" s="16" t="s">
        <v>15</v>
      </c>
      <c r="AH15" s="17">
        <v>0</v>
      </c>
      <c r="AI15" s="17">
        <v>0</v>
      </c>
      <c r="AJ15" s="17">
        <v>0</v>
      </c>
      <c r="AK15" s="17">
        <v>0</v>
      </c>
      <c r="AL15" s="17">
        <v>0</v>
      </c>
      <c r="AM15" s="17">
        <v>0</v>
      </c>
      <c r="AN15" s="17">
        <v>1</v>
      </c>
      <c r="AO15" s="17">
        <v>1</v>
      </c>
      <c r="AP15" s="17">
        <v>1</v>
      </c>
      <c r="AQ15" s="17">
        <v>1</v>
      </c>
      <c r="AR15" s="17">
        <v>1</v>
      </c>
      <c r="AS15" s="20"/>
    </row>
    <row r="16" spans="2:45" s="21" customFormat="1" ht="13.8" thickBot="1" x14ac:dyDescent="0.5">
      <c r="B16" s="56" t="s">
        <v>28</v>
      </c>
      <c r="C16" s="57" t="s">
        <v>15</v>
      </c>
      <c r="D16" s="58">
        <f>D15</f>
        <v>1</v>
      </c>
      <c r="E16" s="58">
        <f>D16+E15</f>
        <v>2</v>
      </c>
      <c r="F16" s="58">
        <f>E16+F15</f>
        <v>3</v>
      </c>
      <c r="G16" s="58">
        <f>F16+G15</f>
        <v>4</v>
      </c>
      <c r="H16" s="58">
        <f>G16+H15</f>
        <v>5</v>
      </c>
      <c r="I16" s="58">
        <f>H16+I15</f>
        <v>6</v>
      </c>
      <c r="J16" s="58">
        <f t="shared" ref="J16:O16" si="6">J15+I16</f>
        <v>8</v>
      </c>
      <c r="K16" s="58">
        <f t="shared" si="6"/>
        <v>10</v>
      </c>
      <c r="L16" s="58">
        <f t="shared" si="6"/>
        <v>12</v>
      </c>
      <c r="M16" s="58">
        <f t="shared" si="6"/>
        <v>14</v>
      </c>
      <c r="N16" s="58">
        <f t="shared" si="6"/>
        <v>16</v>
      </c>
      <c r="O16" s="58">
        <f t="shared" si="6"/>
        <v>16</v>
      </c>
      <c r="P16" s="14"/>
      <c r="Q16" s="59" t="s">
        <v>28</v>
      </c>
      <c r="R16" s="60" t="s">
        <v>15</v>
      </c>
      <c r="S16" s="61">
        <f>S15</f>
        <v>1</v>
      </c>
      <c r="T16" s="61">
        <f>S16+T15</f>
        <v>2</v>
      </c>
      <c r="U16" s="61">
        <f>T16+U15</f>
        <v>3</v>
      </c>
      <c r="V16" s="61">
        <f>U16+V15</f>
        <v>4</v>
      </c>
      <c r="W16" s="61">
        <f>V16+W15</f>
        <v>5</v>
      </c>
      <c r="X16" s="61">
        <f>W16+X15</f>
        <v>6</v>
      </c>
      <c r="Y16" s="61">
        <f t="shared" ref="Y16:AD16" si="7">X16+Y15</f>
        <v>7</v>
      </c>
      <c r="Z16" s="61">
        <f t="shared" si="7"/>
        <v>8</v>
      </c>
      <c r="AA16" s="61">
        <f t="shared" si="7"/>
        <v>9</v>
      </c>
      <c r="AB16" s="61">
        <f t="shared" si="7"/>
        <v>10</v>
      </c>
      <c r="AC16" s="61">
        <f t="shared" si="7"/>
        <v>11</v>
      </c>
      <c r="AD16" s="61">
        <f t="shared" si="7"/>
        <v>11</v>
      </c>
      <c r="AE16" s="19"/>
      <c r="AF16" s="59" t="s">
        <v>28</v>
      </c>
      <c r="AG16" s="60" t="s">
        <v>15</v>
      </c>
      <c r="AH16" s="62">
        <f>AH15</f>
        <v>0</v>
      </c>
      <c r="AI16" s="62">
        <f>AH16+AI15</f>
        <v>0</v>
      </c>
      <c r="AJ16" s="62">
        <f>AI16+AJ15</f>
        <v>0</v>
      </c>
      <c r="AK16" s="62">
        <f>AJ16+AK15</f>
        <v>0</v>
      </c>
      <c r="AL16" s="62">
        <f>AK16+AL15</f>
        <v>0</v>
      </c>
      <c r="AM16" s="62">
        <f>AL16+AM15</f>
        <v>0</v>
      </c>
      <c r="AN16" s="62">
        <f t="shared" ref="AN16:AS16" si="8">AM16+AN15</f>
        <v>1</v>
      </c>
      <c r="AO16" s="62">
        <f t="shared" si="8"/>
        <v>2</v>
      </c>
      <c r="AP16" s="62">
        <f t="shared" si="8"/>
        <v>3</v>
      </c>
      <c r="AQ16" s="62">
        <f t="shared" si="8"/>
        <v>4</v>
      </c>
      <c r="AR16" s="62">
        <f t="shared" si="8"/>
        <v>5</v>
      </c>
      <c r="AS16" s="62">
        <f t="shared" si="8"/>
        <v>5</v>
      </c>
    </row>
    <row r="17" spans="2:45" s="21" customFormat="1" ht="14.25" customHeight="1" thickBot="1" x14ac:dyDescent="0.5">
      <c r="B17" s="27" t="s">
        <v>29</v>
      </c>
      <c r="C17" s="43" t="s">
        <v>17</v>
      </c>
      <c r="D17" s="29">
        <f t="shared" ref="D17:O17" si="9">S17+AH17</f>
        <v>450</v>
      </c>
      <c r="E17" s="29">
        <f t="shared" si="9"/>
        <v>500</v>
      </c>
      <c r="F17" s="29">
        <f t="shared" si="9"/>
        <v>450</v>
      </c>
      <c r="G17" s="29">
        <f t="shared" si="9"/>
        <v>500</v>
      </c>
      <c r="H17" s="29">
        <f t="shared" si="9"/>
        <v>450</v>
      </c>
      <c r="I17" s="29">
        <f t="shared" si="9"/>
        <v>500</v>
      </c>
      <c r="J17" s="29">
        <f t="shared" si="9"/>
        <v>450</v>
      </c>
      <c r="K17" s="29">
        <f t="shared" si="9"/>
        <v>500</v>
      </c>
      <c r="L17" s="29">
        <f t="shared" si="9"/>
        <v>450</v>
      </c>
      <c r="M17" s="29">
        <f t="shared" si="9"/>
        <v>500</v>
      </c>
      <c r="N17" s="29">
        <f t="shared" si="9"/>
        <v>450</v>
      </c>
      <c r="O17" s="29">
        <f t="shared" si="9"/>
        <v>0</v>
      </c>
      <c r="P17" s="14"/>
      <c r="Q17" s="30" t="s">
        <v>29</v>
      </c>
      <c r="R17" s="63" t="s">
        <v>18</v>
      </c>
      <c r="S17" s="32">
        <v>200</v>
      </c>
      <c r="T17" s="32">
        <v>250</v>
      </c>
      <c r="U17" s="32">
        <v>200</v>
      </c>
      <c r="V17" s="32">
        <v>250</v>
      </c>
      <c r="W17" s="32">
        <v>200</v>
      </c>
      <c r="X17" s="64">
        <v>250</v>
      </c>
      <c r="Y17" s="32">
        <v>200</v>
      </c>
      <c r="Z17" s="32">
        <v>250</v>
      </c>
      <c r="AA17" s="32">
        <v>200</v>
      </c>
      <c r="AB17" s="32">
        <v>250</v>
      </c>
      <c r="AC17" s="32">
        <v>200</v>
      </c>
      <c r="AD17" s="34"/>
      <c r="AE17" s="19"/>
      <c r="AF17" s="30" t="s">
        <v>29</v>
      </c>
      <c r="AG17" s="63" t="s">
        <v>18</v>
      </c>
      <c r="AH17" s="32">
        <v>250</v>
      </c>
      <c r="AI17" s="32">
        <v>250</v>
      </c>
      <c r="AJ17" s="32">
        <v>250</v>
      </c>
      <c r="AK17" s="32">
        <v>250</v>
      </c>
      <c r="AL17" s="32">
        <v>250</v>
      </c>
      <c r="AM17" s="33">
        <v>250</v>
      </c>
      <c r="AN17" s="32">
        <v>250</v>
      </c>
      <c r="AO17" s="32">
        <v>250</v>
      </c>
      <c r="AP17" s="32">
        <v>250</v>
      </c>
      <c r="AQ17" s="32">
        <v>250</v>
      </c>
      <c r="AR17" s="32">
        <v>250</v>
      </c>
      <c r="AS17" s="34"/>
    </row>
    <row r="18" spans="2:45" s="21" customFormat="1" x14ac:dyDescent="0.45">
      <c r="B18" s="65" t="s">
        <v>30</v>
      </c>
      <c r="C18" s="66" t="s">
        <v>17</v>
      </c>
      <c r="D18" s="67">
        <f>D17</f>
        <v>450</v>
      </c>
      <c r="E18" s="67">
        <f>D18+E17</f>
        <v>950</v>
      </c>
      <c r="F18" s="67">
        <f>E18+F17</f>
        <v>1400</v>
      </c>
      <c r="G18" s="67">
        <f>F18+G17</f>
        <v>1900</v>
      </c>
      <c r="H18" s="67">
        <f>G18+H17</f>
        <v>2350</v>
      </c>
      <c r="I18" s="67">
        <f>H18+I17</f>
        <v>2850</v>
      </c>
      <c r="J18" s="67">
        <f t="shared" ref="J18:O18" si="10">I18+J17</f>
        <v>3300</v>
      </c>
      <c r="K18" s="67">
        <f t="shared" si="10"/>
        <v>3800</v>
      </c>
      <c r="L18" s="67">
        <f t="shared" si="10"/>
        <v>4250</v>
      </c>
      <c r="M18" s="67">
        <f t="shared" si="10"/>
        <v>4750</v>
      </c>
      <c r="N18" s="67">
        <f t="shared" si="10"/>
        <v>5200</v>
      </c>
      <c r="O18" s="67">
        <f t="shared" si="10"/>
        <v>5200</v>
      </c>
      <c r="P18" s="14"/>
      <c r="Q18" s="65" t="s">
        <v>30</v>
      </c>
      <c r="R18" s="66" t="s">
        <v>18</v>
      </c>
      <c r="S18" s="67">
        <f>S17</f>
        <v>200</v>
      </c>
      <c r="T18" s="67">
        <f t="shared" ref="T18:AD18" si="11">S18+T17</f>
        <v>450</v>
      </c>
      <c r="U18" s="67">
        <f t="shared" si="11"/>
        <v>650</v>
      </c>
      <c r="V18" s="67">
        <f t="shared" si="11"/>
        <v>900</v>
      </c>
      <c r="W18" s="67">
        <f t="shared" si="11"/>
        <v>1100</v>
      </c>
      <c r="X18" s="67">
        <f t="shared" si="11"/>
        <v>1350</v>
      </c>
      <c r="Y18" s="67">
        <f t="shared" si="11"/>
        <v>1550</v>
      </c>
      <c r="Z18" s="67">
        <f t="shared" si="11"/>
        <v>1800</v>
      </c>
      <c r="AA18" s="67">
        <f t="shared" si="11"/>
        <v>2000</v>
      </c>
      <c r="AB18" s="67">
        <f t="shared" si="11"/>
        <v>2250</v>
      </c>
      <c r="AC18" s="67">
        <f t="shared" si="11"/>
        <v>2450</v>
      </c>
      <c r="AD18" s="67">
        <f t="shared" si="11"/>
        <v>2450</v>
      </c>
      <c r="AE18" s="19"/>
      <c r="AF18" s="65" t="s">
        <v>30</v>
      </c>
      <c r="AG18" s="66" t="s">
        <v>18</v>
      </c>
      <c r="AH18" s="67">
        <f>AH17</f>
        <v>250</v>
      </c>
      <c r="AI18" s="67">
        <f>AH18+AI17</f>
        <v>500</v>
      </c>
      <c r="AJ18" s="67">
        <f>AI18+AJ17</f>
        <v>750</v>
      </c>
      <c r="AK18" s="67">
        <f>AJ18+AK17</f>
        <v>1000</v>
      </c>
      <c r="AL18" s="67">
        <f>AK18+AL17</f>
        <v>1250</v>
      </c>
      <c r="AM18" s="67">
        <f>AL18+AM17</f>
        <v>1500</v>
      </c>
      <c r="AN18" s="67">
        <f t="shared" ref="AN18:AS18" si="12">AM18+AN17</f>
        <v>1750</v>
      </c>
      <c r="AO18" s="67">
        <f t="shared" si="12"/>
        <v>2000</v>
      </c>
      <c r="AP18" s="67">
        <f t="shared" si="12"/>
        <v>2250</v>
      </c>
      <c r="AQ18" s="67">
        <f t="shared" si="12"/>
        <v>2500</v>
      </c>
      <c r="AR18" s="67">
        <f t="shared" si="12"/>
        <v>2750</v>
      </c>
      <c r="AS18" s="67">
        <f t="shared" si="12"/>
        <v>2750</v>
      </c>
    </row>
    <row r="19" spans="2:45" s="21" customFormat="1" x14ac:dyDescent="0.45">
      <c r="B19" s="27" t="s">
        <v>31</v>
      </c>
      <c r="C19" s="43" t="s">
        <v>19</v>
      </c>
      <c r="D19" s="44">
        <f>D16/D18*100000</f>
        <v>222.22222222222223</v>
      </c>
      <c r="E19" s="44">
        <f t="shared" ref="E19:O19" si="13">E16/E18*100000</f>
        <v>210.52631578947367</v>
      </c>
      <c r="F19" s="44">
        <f t="shared" si="13"/>
        <v>214.28571428571431</v>
      </c>
      <c r="G19" s="44">
        <f t="shared" si="13"/>
        <v>210.52631578947367</v>
      </c>
      <c r="H19" s="44">
        <f t="shared" si="13"/>
        <v>212.76595744680853</v>
      </c>
      <c r="I19" s="44">
        <f t="shared" si="13"/>
        <v>210.52631578947367</v>
      </c>
      <c r="J19" s="44">
        <f>J16/J18*100000</f>
        <v>242.42424242424244</v>
      </c>
      <c r="K19" s="44">
        <f t="shared" si="13"/>
        <v>263.15789473684208</v>
      </c>
      <c r="L19" s="44">
        <f t="shared" si="13"/>
        <v>282.35294117647061</v>
      </c>
      <c r="M19" s="44">
        <f t="shared" si="13"/>
        <v>294.73684210526318</v>
      </c>
      <c r="N19" s="44">
        <f t="shared" si="13"/>
        <v>307.69230769230768</v>
      </c>
      <c r="O19" s="44">
        <f t="shared" si="13"/>
        <v>307.69230769230768</v>
      </c>
      <c r="P19" s="14"/>
      <c r="Q19" s="27" t="s">
        <v>31</v>
      </c>
      <c r="R19" s="43" t="s">
        <v>19</v>
      </c>
      <c r="S19" s="44">
        <f t="shared" ref="S19:AD19" si="14">S16/S18*100000</f>
        <v>500</v>
      </c>
      <c r="T19" s="44">
        <f t="shared" si="14"/>
        <v>444.44444444444446</v>
      </c>
      <c r="U19" s="44">
        <f t="shared" si="14"/>
        <v>461.5384615384616</v>
      </c>
      <c r="V19" s="44">
        <f t="shared" si="14"/>
        <v>444.44444444444446</v>
      </c>
      <c r="W19" s="44">
        <f t="shared" si="14"/>
        <v>454.5454545454545</v>
      </c>
      <c r="X19" s="44">
        <f t="shared" si="14"/>
        <v>444.44444444444446</v>
      </c>
      <c r="Y19" s="44">
        <f t="shared" si="14"/>
        <v>451.61290322580652</v>
      </c>
      <c r="Z19" s="44">
        <f t="shared" si="14"/>
        <v>444.44444444444446</v>
      </c>
      <c r="AA19" s="44">
        <f t="shared" si="14"/>
        <v>449.99999999999994</v>
      </c>
      <c r="AB19" s="44">
        <f t="shared" si="14"/>
        <v>444.44444444444446</v>
      </c>
      <c r="AC19" s="44">
        <f t="shared" si="14"/>
        <v>448.9795918367347</v>
      </c>
      <c r="AD19" s="44">
        <f t="shared" si="14"/>
        <v>448.9795918367347</v>
      </c>
      <c r="AE19" s="19"/>
      <c r="AF19" s="27" t="s">
        <v>31</v>
      </c>
      <c r="AG19" s="43" t="s">
        <v>19</v>
      </c>
      <c r="AH19" s="44">
        <f t="shared" ref="AH19:AS19" si="15">AH16/AH18*100000</f>
        <v>0</v>
      </c>
      <c r="AI19" s="44">
        <f t="shared" si="15"/>
        <v>0</v>
      </c>
      <c r="AJ19" s="44">
        <f t="shared" si="15"/>
        <v>0</v>
      </c>
      <c r="AK19" s="44">
        <f t="shared" si="15"/>
        <v>0</v>
      </c>
      <c r="AL19" s="44">
        <f t="shared" si="15"/>
        <v>0</v>
      </c>
      <c r="AM19" s="44">
        <f t="shared" si="15"/>
        <v>0</v>
      </c>
      <c r="AN19" s="44">
        <f t="shared" si="15"/>
        <v>57.142857142857146</v>
      </c>
      <c r="AO19" s="44">
        <f t="shared" si="15"/>
        <v>100</v>
      </c>
      <c r="AP19" s="44">
        <f t="shared" si="15"/>
        <v>133.33333333333334</v>
      </c>
      <c r="AQ19" s="44">
        <f t="shared" si="15"/>
        <v>160</v>
      </c>
      <c r="AR19" s="44">
        <f t="shared" si="15"/>
        <v>181.81818181818181</v>
      </c>
      <c r="AS19" s="44">
        <f t="shared" si="15"/>
        <v>181.81818181818181</v>
      </c>
    </row>
  </sheetData>
  <mergeCells count="12">
    <mergeCell ref="AN6:AS6"/>
    <mergeCell ref="B6:B7"/>
    <mergeCell ref="C6:C7"/>
    <mergeCell ref="D6:I6"/>
    <mergeCell ref="J6:O6"/>
    <mergeCell ref="Q6:Q7"/>
    <mergeCell ref="R6:R7"/>
    <mergeCell ref="S6:X6"/>
    <mergeCell ref="Y6:AD6"/>
    <mergeCell ref="AF6:AF7"/>
    <mergeCell ref="AG6:AG7"/>
    <mergeCell ref="AH6:AM6"/>
  </mergeCells>
  <phoneticPr fontId="3"/>
  <pageMargins left="0.71" right="0" top="0.62" bottom="0" header="0" footer="0"/>
  <pageSetup paperSize="8" scale="43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f.angkanata@jp.fujitsu.com</dc:creator>
  <cp:lastModifiedBy>js@fujitsu.com</cp:lastModifiedBy>
  <dcterms:created xsi:type="dcterms:W3CDTF">2023-04-07T02:22:14Z</dcterms:created>
  <dcterms:modified xsi:type="dcterms:W3CDTF">2023-04-07T05:03:21Z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7295cc1-d279-42ac-ab4d-3b0f4fece050_Enabled">
    <vt:lpwstr>true</vt:lpwstr>
  </property>
  <property fmtid="{D5CDD505-2E9C-101B-9397-08002B2CF9AE}" pid="3" name="MSIP_Label_a7295cc1-d279-42ac-ab4d-3b0f4fece050_SetDate">
    <vt:lpwstr>2023-04-07T02:22:16Z</vt:lpwstr>
  </property>
  <property fmtid="{D5CDD505-2E9C-101B-9397-08002B2CF9AE}" pid="4" name="MSIP_Label_a7295cc1-d279-42ac-ab4d-3b0f4fece050_Method">
    <vt:lpwstr>Standard</vt:lpwstr>
  </property>
  <property fmtid="{D5CDD505-2E9C-101B-9397-08002B2CF9AE}" pid="5" name="MSIP_Label_a7295cc1-d279-42ac-ab4d-3b0f4fece050_Name">
    <vt:lpwstr>FUJITSU-RESTRICTED​</vt:lpwstr>
  </property>
  <property fmtid="{D5CDD505-2E9C-101B-9397-08002B2CF9AE}" pid="6" name="MSIP_Label_a7295cc1-d279-42ac-ab4d-3b0f4fece050_SiteId">
    <vt:lpwstr>a19f121d-81e1-4858-a9d8-736e267fd4c7</vt:lpwstr>
  </property>
  <property fmtid="{D5CDD505-2E9C-101B-9397-08002B2CF9AE}" pid="7" name="MSIP_Label_a7295cc1-d279-42ac-ab4d-3b0f4fece050_ActionId">
    <vt:lpwstr>33c60444-60a2-42f1-b43b-4002c47be3f5</vt:lpwstr>
  </property>
  <property fmtid="{D5CDD505-2E9C-101B-9397-08002B2CF9AE}" pid="8" name="MSIP_Label_a7295cc1-d279-42ac-ab4d-3b0f4fece050_ContentBits">
    <vt:lpwstr>0</vt:lpwstr>
  </property>
</Properties>
</file>